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QHA\Documents\"/>
    </mc:Choice>
  </mc:AlternateContent>
  <xr:revisionPtr revIDLastSave="0" documentId="8_{012DD497-3963-47D4-88A3-BD339B43EEA3}" xr6:coauthVersionLast="45" xr6:coauthVersionMax="45" xr10:uidLastSave="{00000000-0000-0000-0000-000000000000}"/>
  <bookViews>
    <workbookView minimized="1" xWindow="5505" yWindow="735" windowWidth="15645" windowHeight="10845" activeTab="3" xr2:uid="{00000000-000D-0000-FFFF-FFFF00000000}"/>
    <workbookView xWindow="-120" yWindow="-120" windowWidth="20730" windowHeight="11160" xr2:uid="{00000000-000D-0000-FFFF-FFFF01000000}"/>
  </bookViews>
  <sheets>
    <sheet name="Open" sheetId="1" r:id="rId1"/>
    <sheet name="Amateur" sheetId="2" r:id="rId2"/>
    <sheet name="Youth" sheetId="3" r:id="rId3"/>
    <sheet name="All Breed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" i="1" l="1"/>
  <c r="W8" i="1"/>
  <c r="W6" i="1"/>
  <c r="W4" i="1"/>
  <c r="W11" i="4" l="1"/>
  <c r="V11" i="4"/>
  <c r="W9" i="4"/>
  <c r="V9" i="4"/>
  <c r="W38" i="1"/>
  <c r="V38" i="1"/>
  <c r="V34" i="2"/>
  <c r="V35" i="2"/>
  <c r="W62" i="2"/>
  <c r="V62" i="2"/>
  <c r="W19" i="4"/>
  <c r="V19" i="4"/>
  <c r="W14" i="4"/>
  <c r="W15" i="4"/>
  <c r="W17" i="4"/>
  <c r="W16" i="4"/>
  <c r="V14" i="4"/>
  <c r="V15" i="4"/>
  <c r="V17" i="4"/>
  <c r="W5" i="4"/>
  <c r="W6" i="4"/>
  <c r="V5" i="4"/>
  <c r="V6" i="4"/>
  <c r="W4" i="4"/>
  <c r="V4" i="4"/>
  <c r="W27" i="3"/>
  <c r="W28" i="3"/>
  <c r="V27" i="3"/>
  <c r="V28" i="3"/>
  <c r="W24" i="3"/>
  <c r="W25" i="3"/>
  <c r="W26" i="3"/>
  <c r="V24" i="3"/>
  <c r="V25" i="3"/>
  <c r="V26" i="3"/>
  <c r="W17" i="3"/>
  <c r="W18" i="3"/>
  <c r="V17" i="3"/>
  <c r="W19" i="3"/>
  <c r="V19" i="3"/>
  <c r="W20" i="3"/>
  <c r="V20" i="3"/>
  <c r="V21" i="3"/>
  <c r="W22" i="3"/>
  <c r="W23" i="3"/>
  <c r="V22" i="3"/>
  <c r="V23" i="3"/>
  <c r="W10" i="3"/>
  <c r="W11" i="3"/>
  <c r="V10" i="3"/>
  <c r="V11" i="3"/>
  <c r="V58" i="2"/>
  <c r="W55" i="2"/>
  <c r="W56" i="2"/>
  <c r="V55" i="2"/>
  <c r="V56" i="2"/>
  <c r="W52" i="2"/>
  <c r="V52" i="2"/>
  <c r="W49" i="2"/>
  <c r="W50" i="2"/>
  <c r="V49" i="2"/>
  <c r="V50" i="2"/>
  <c r="W44" i="2"/>
  <c r="W45" i="2"/>
  <c r="W46" i="2"/>
  <c r="V44" i="2"/>
  <c r="V45" i="2"/>
  <c r="V46" i="2"/>
  <c r="W41" i="2"/>
  <c r="W40" i="2"/>
  <c r="W42" i="2"/>
  <c r="V41" i="2"/>
  <c r="V40" i="2"/>
  <c r="V42" i="2"/>
  <c r="W23" i="2"/>
  <c r="W24" i="2"/>
  <c r="W25" i="2"/>
  <c r="V23" i="2"/>
  <c r="V24" i="2"/>
  <c r="V25" i="2"/>
  <c r="W20" i="2"/>
  <c r="W21" i="2"/>
  <c r="V20" i="2"/>
  <c r="V21" i="2"/>
  <c r="W16" i="2"/>
  <c r="W17" i="2"/>
  <c r="V16" i="2"/>
  <c r="V17" i="2"/>
  <c r="W68" i="1"/>
  <c r="W70" i="1"/>
  <c r="W67" i="1"/>
  <c r="W69" i="1"/>
  <c r="V68" i="1"/>
  <c r="V70" i="1"/>
  <c r="V67" i="1"/>
  <c r="V69" i="1"/>
  <c r="W59" i="1"/>
  <c r="W60" i="1"/>
  <c r="V59" i="1"/>
  <c r="V60" i="1"/>
  <c r="W46" i="1"/>
  <c r="W51" i="1"/>
  <c r="W53" i="1"/>
  <c r="W54" i="1"/>
  <c r="W49" i="1"/>
  <c r="W50" i="1"/>
  <c r="W47" i="1"/>
  <c r="W45" i="1"/>
  <c r="W44" i="1"/>
  <c r="W48" i="1"/>
  <c r="V52" i="1"/>
  <c r="V47" i="1"/>
  <c r="V45" i="1"/>
  <c r="V44" i="1"/>
  <c r="V48" i="1"/>
  <c r="V46" i="1"/>
  <c r="V51" i="1"/>
  <c r="V53" i="1"/>
  <c r="V54" i="1"/>
  <c r="V49" i="1"/>
  <c r="V50" i="1"/>
  <c r="W35" i="1"/>
  <c r="W37" i="1"/>
  <c r="W36" i="1"/>
  <c r="V35" i="1"/>
  <c r="V37" i="1"/>
  <c r="V36" i="1"/>
  <c r="W30" i="1"/>
  <c r="V30" i="1"/>
  <c r="W27" i="1"/>
  <c r="W26" i="1"/>
  <c r="W28" i="1"/>
  <c r="W25" i="1"/>
  <c r="V27" i="1"/>
  <c r="V26" i="1"/>
  <c r="V28" i="1"/>
  <c r="W20" i="1"/>
  <c r="W17" i="1"/>
  <c r="W19" i="1"/>
  <c r="W21" i="1"/>
  <c r="W18" i="1"/>
  <c r="W23" i="1"/>
  <c r="W24" i="1"/>
  <c r="W22" i="1"/>
  <c r="V17" i="1"/>
  <c r="V19" i="1"/>
  <c r="V21" i="1"/>
  <c r="V18" i="1"/>
  <c r="V23" i="1"/>
  <c r="V24" i="1"/>
  <c r="V22" i="1"/>
  <c r="W12" i="1"/>
  <c r="V12" i="1"/>
  <c r="V62" i="1" l="1"/>
  <c r="V64" i="1"/>
  <c r="V42" i="1"/>
  <c r="W64" i="1"/>
  <c r="W62" i="1"/>
  <c r="W61" i="1"/>
  <c r="V20" i="1"/>
  <c r="W64" i="2"/>
  <c r="V64" i="2"/>
  <c r="V33" i="2"/>
  <c r="V15" i="3"/>
  <c r="W15" i="3"/>
  <c r="V39" i="2"/>
  <c r="W39" i="2"/>
  <c r="W52" i="1"/>
  <c r="W13" i="4"/>
  <c r="V13" i="4"/>
  <c r="W12" i="4"/>
  <c r="V12" i="4"/>
  <c r="W10" i="4"/>
  <c r="V10" i="4"/>
  <c r="W3" i="4"/>
  <c r="W36" i="3"/>
  <c r="V36" i="3"/>
  <c r="W34" i="3"/>
  <c r="V34" i="3"/>
  <c r="W32" i="3"/>
  <c r="V32" i="3"/>
  <c r="W30" i="3"/>
  <c r="V30" i="3"/>
  <c r="W13" i="3"/>
  <c r="V13" i="3"/>
  <c r="W8" i="3"/>
  <c r="V8" i="3"/>
  <c r="W6" i="3"/>
  <c r="V6" i="3"/>
  <c r="W4" i="3"/>
  <c r="V4" i="3"/>
  <c r="V60" i="2"/>
  <c r="W53" i="2"/>
  <c r="V53" i="2"/>
  <c r="W48" i="2"/>
  <c r="V48" i="2"/>
  <c r="W37" i="2"/>
  <c r="V37" i="2"/>
  <c r="W31" i="2"/>
  <c r="V31" i="2"/>
  <c r="W22" i="2"/>
  <c r="V22" i="2"/>
  <c r="W19" i="2"/>
  <c r="V19" i="2"/>
  <c r="W14" i="2"/>
  <c r="V14" i="2"/>
  <c r="W10" i="2"/>
  <c r="V10" i="2"/>
  <c r="W8" i="2"/>
  <c r="V8" i="2"/>
  <c r="W7" i="2"/>
  <c r="V7" i="2"/>
  <c r="W31" i="1"/>
  <c r="V31" i="1"/>
  <c r="W29" i="1"/>
  <c r="V29" i="1"/>
  <c r="V25" i="1"/>
  <c r="W5" i="3" l="1"/>
  <c r="V5" i="3"/>
  <c r="W40" i="1"/>
  <c r="V40" i="1"/>
  <c r="W39" i="1"/>
  <c r="V39" i="1"/>
  <c r="V16" i="1"/>
  <c r="W16" i="1"/>
  <c r="V4" i="2"/>
  <c r="W11" i="2" l="1"/>
  <c r="V11" i="2"/>
  <c r="W4" i="2"/>
  <c r="W3" i="2"/>
  <c r="V3" i="2"/>
  <c r="W13" i="1"/>
  <c r="V13" i="1"/>
  <c r="W11" i="1"/>
  <c r="V11" i="1"/>
  <c r="W3" i="1"/>
  <c r="V3" i="1"/>
  <c r="W58" i="1"/>
  <c r="V58" i="1"/>
  <c r="W57" i="1"/>
  <c r="V57" i="1"/>
  <c r="W41" i="1"/>
  <c r="V41" i="1"/>
  <c r="V15" i="1"/>
  <c r="W14" i="1"/>
  <c r="V14" i="1"/>
  <c r="V8" i="1"/>
  <c r="W7" i="1"/>
  <c r="V7" i="1"/>
  <c r="W14" i="3"/>
  <c r="V14" i="3"/>
  <c r="W21" i="3"/>
  <c r="W16" i="3"/>
  <c r="V16" i="3"/>
  <c r="W9" i="3"/>
  <c r="V9" i="3"/>
  <c r="W7" i="3"/>
  <c r="V7" i="3"/>
  <c r="W3" i="3"/>
  <c r="V3" i="3"/>
  <c r="W47" i="2"/>
  <c r="V47" i="2"/>
  <c r="W26" i="2"/>
  <c r="V26" i="2"/>
  <c r="W13" i="2"/>
  <c r="V13" i="2"/>
  <c r="W43" i="2"/>
  <c r="V43" i="2"/>
  <c r="W38" i="2"/>
  <c r="V38" i="2"/>
  <c r="W36" i="2"/>
  <c r="V36" i="2"/>
  <c r="W32" i="2"/>
  <c r="V32" i="2"/>
  <c r="W30" i="2"/>
  <c r="V30" i="2"/>
  <c r="W18" i="2"/>
  <c r="V18" i="2"/>
  <c r="W15" i="2"/>
  <c r="V15" i="2"/>
  <c r="W9" i="2"/>
  <c r="V9" i="2"/>
  <c r="W6" i="2"/>
  <c r="V6" i="2"/>
  <c r="W5" i="2"/>
  <c r="V5" i="2"/>
  <c r="V32" i="1"/>
  <c r="W32" i="1"/>
  <c r="V33" i="1"/>
  <c r="W33" i="1"/>
  <c r="V34" i="1"/>
  <c r="W34" i="1"/>
  <c r="V43" i="1"/>
  <c r="W43" i="1"/>
  <c r="V55" i="1"/>
  <c r="W55" i="1"/>
  <c r="W56" i="1"/>
  <c r="V61" i="1"/>
  <c r="V63" i="1"/>
  <c r="W63" i="1"/>
  <c r="V66" i="1"/>
  <c r="W66" i="1"/>
  <c r="W9" i="1"/>
  <c r="V9" i="1"/>
  <c r="V6" i="1"/>
  <c r="W5" i="1"/>
  <c r="V5" i="1"/>
</calcChain>
</file>

<file path=xl/sharedStrings.xml><?xml version="1.0" encoding="utf-8"?>
<sst xmlns="http://schemas.openxmlformats.org/spreadsheetml/2006/main" count="536" uniqueCount="205">
  <si>
    <t>Horse</t>
  </si>
  <si>
    <t>Owner</t>
  </si>
  <si>
    <t>January</t>
  </si>
  <si>
    <t>February</t>
  </si>
  <si>
    <t>March</t>
  </si>
  <si>
    <t>LOEC</t>
  </si>
  <si>
    <t>Border Circuit</t>
  </si>
  <si>
    <t>Futurity</t>
  </si>
  <si>
    <t>Total</t>
  </si>
  <si>
    <t># of Judges</t>
  </si>
  <si>
    <t>Class Code</t>
  </si>
  <si>
    <t>Class Name</t>
  </si>
  <si>
    <t>Two Year Old Stallions</t>
  </si>
  <si>
    <t>Owner Member</t>
  </si>
  <si>
    <t>Two Year Old Mares</t>
  </si>
  <si>
    <t>Ranch Trail</t>
  </si>
  <si>
    <t>Junior Reining</t>
  </si>
  <si>
    <t>Senior Reining</t>
  </si>
  <si>
    <t>Ranch Riding</t>
  </si>
  <si>
    <t>Hunter Under Saddle</t>
  </si>
  <si>
    <t>Performance Geldings</t>
  </si>
  <si>
    <t>Level 1 Ranch Riding</t>
  </si>
  <si>
    <t>Exhibitor</t>
  </si>
  <si>
    <t>Exhibitor Member</t>
  </si>
  <si>
    <t>Ama Two Year Old Stallions</t>
  </si>
  <si>
    <t>Ama Two Year Old Mares</t>
  </si>
  <si>
    <t>Ama Aged Geldings</t>
  </si>
  <si>
    <t>Ama Ranch Trail</t>
  </si>
  <si>
    <t>Ama Showmanship</t>
  </si>
  <si>
    <t>Ama Reining</t>
  </si>
  <si>
    <t>Ama Trail</t>
  </si>
  <si>
    <t>Ama Horsemanship</t>
  </si>
  <si>
    <t>Ama Western Pleasure</t>
  </si>
  <si>
    <t>Ama Ranch Riding</t>
  </si>
  <si>
    <t>Ama Performance Geldings</t>
  </si>
  <si>
    <t>L1 Ama Showmanship</t>
  </si>
  <si>
    <t>L1 Ama Reining</t>
  </si>
  <si>
    <t>L1 Ama Horsemanship</t>
  </si>
  <si>
    <t>L1 Ama Ranch Riding</t>
  </si>
  <si>
    <t>L1 Ama W/T Trail</t>
  </si>
  <si>
    <t>L1 Ama W/T Horsemanship</t>
  </si>
  <si>
    <t>L1 Ama W/T Western Pleasure</t>
  </si>
  <si>
    <t>Youth Two Year Old Mares</t>
  </si>
  <si>
    <t>Youth Aged Geldings</t>
  </si>
  <si>
    <t>Youth Ranch Trail</t>
  </si>
  <si>
    <t>Youth Boxing</t>
  </si>
  <si>
    <t>Youth Breakaway</t>
  </si>
  <si>
    <t>Youth Reining</t>
  </si>
  <si>
    <t>Youth Ranch Riding</t>
  </si>
  <si>
    <t>L1 Youth Ranch Riding</t>
  </si>
  <si>
    <t>L1 Youth W/T Horsemanship</t>
  </si>
  <si>
    <t>L1 Youth W/T Western Pleasure</t>
  </si>
  <si>
    <t>AB 132</t>
  </si>
  <si>
    <t>AB Ranch Trail Open</t>
  </si>
  <si>
    <t>ACR 1</t>
  </si>
  <si>
    <t>AB Ranch Riding Open</t>
  </si>
  <si>
    <t>AB 50</t>
  </si>
  <si>
    <t>Halter Mares Open</t>
  </si>
  <si>
    <t>AB 169</t>
  </si>
  <si>
    <t>AB Ranch Riding Non-Pro</t>
  </si>
  <si>
    <t>Three Year Old Stallions</t>
  </si>
  <si>
    <t>Aged Geldings</t>
  </si>
  <si>
    <t>Western Pleasure</t>
  </si>
  <si>
    <t>L1 Youth W/T Hunter Under Saddle</t>
  </si>
  <si>
    <t>L1 Youth W/T Hunt Seat Equitation</t>
  </si>
  <si>
    <t>Youth Performance Geldings</t>
  </si>
  <si>
    <t>AB 3</t>
  </si>
  <si>
    <t>Halter Stallions Open</t>
  </si>
  <si>
    <t>AB W/T Ranch Riding</t>
  </si>
  <si>
    <t>Performance Mares</t>
  </si>
  <si>
    <t>Yearling Stallions</t>
  </si>
  <si>
    <t>Three Year Old Mares</t>
  </si>
  <si>
    <t>Ama Yearling Stallions</t>
  </si>
  <si>
    <t>Ama Three Year Old Mares</t>
  </si>
  <si>
    <t>Youth Showmanship</t>
  </si>
  <si>
    <t>ACR 2</t>
  </si>
  <si>
    <t>Trail</t>
  </si>
  <si>
    <t>Open Working Western Rail</t>
  </si>
  <si>
    <t>Open Breakaway</t>
  </si>
  <si>
    <t>Ama Three  Year Old Stallions</t>
  </si>
  <si>
    <t>Ama Working Western Rail</t>
  </si>
  <si>
    <t>Youth Three Year Old Mares</t>
  </si>
  <si>
    <t>RS</t>
  </si>
  <si>
    <t>MH</t>
  </si>
  <si>
    <t>ALAINA R BAILEY</t>
  </si>
  <si>
    <t>YES</t>
  </si>
  <si>
    <t>MISS DAISY SKIP</t>
  </si>
  <si>
    <t>TERIS CLAYTON</t>
  </si>
  <si>
    <t>NUTHER ZIPPER</t>
  </si>
  <si>
    <t>HUGH H TROTTER</t>
  </si>
  <si>
    <t>COOL IN MY LEVIS</t>
  </si>
  <si>
    <t>JOSH MARTINES</t>
  </si>
  <si>
    <t>IMA LADY GANSTER</t>
  </si>
  <si>
    <t>SS SMOKING Z06</t>
  </si>
  <si>
    <t>VON MORE ROUND</t>
  </si>
  <si>
    <t>CISCOS GOLDMARK LADY</t>
  </si>
  <si>
    <t>MAGGIE MAY FLATLINE</t>
  </si>
  <si>
    <t>CASH FOR CHISHOLM</t>
  </si>
  <si>
    <t>MARY LACAZE</t>
  </si>
  <si>
    <t>JOE B ARMSTRON</t>
  </si>
  <si>
    <t>NATALIE BACA</t>
  </si>
  <si>
    <t>ADDISON MICHELLE WELLS</t>
  </si>
  <si>
    <t>WILLIAM OR SUSAN BAKER</t>
  </si>
  <si>
    <t>KAREN GILLINGS</t>
  </si>
  <si>
    <t>TEQUITA DUNNIT CITA</t>
  </si>
  <si>
    <t>SPOOKIN MISS TIVEO</t>
  </si>
  <si>
    <t>CC MS DYNAMITE FLIT</t>
  </si>
  <si>
    <t>ELLIE R POWELL</t>
  </si>
  <si>
    <t>AUDRA POWELL</t>
  </si>
  <si>
    <t>DAC SMART CHICLE</t>
  </si>
  <si>
    <t>ANDREA DYNEK</t>
  </si>
  <si>
    <t>VOODOOS SMOKIN</t>
  </si>
  <si>
    <t>DONNA NEESSEN</t>
  </si>
  <si>
    <t>IMA LADY GANGSTER</t>
  </si>
  <si>
    <t>ABSOLUTE SMOKN ASSET</t>
  </si>
  <si>
    <t>PHILLIP R BACA</t>
  </si>
  <si>
    <t>NMSU FANCY BOON</t>
  </si>
  <si>
    <t>HANNAH BLAESER</t>
  </si>
  <si>
    <t>HUGH H TROTTER JR</t>
  </si>
  <si>
    <t>CASH FOR CHILHOLM</t>
  </si>
  <si>
    <t>EXX</t>
  </si>
  <si>
    <t>JOSH MARTINEZ</t>
  </si>
  <si>
    <t>SERAFINA MILAN SCHWARTZ</t>
  </si>
  <si>
    <t>VON WHITE</t>
  </si>
  <si>
    <t>RICHARD OR CINDY COOK</t>
  </si>
  <si>
    <t xml:space="preserve">IMA LADY GANGSTER </t>
  </si>
  <si>
    <t>DENISE EMERY</t>
  </si>
  <si>
    <t>MRI SMOOTHASWHISKEY</t>
  </si>
  <si>
    <t>TERI WOLF</t>
  </si>
  <si>
    <t>DOC SKIP THE SCRIPT</t>
  </si>
  <si>
    <t>MRI BLUE BOOGIE MOSS</t>
  </si>
  <si>
    <t>EVAN L WOLF</t>
  </si>
  <si>
    <t>MRI SPARKLE N SASS</t>
  </si>
  <si>
    <t>SKIPPINSLIPPIN</t>
  </si>
  <si>
    <t>PAUL BLEVINS</t>
  </si>
  <si>
    <t>RANKINS REMINIC</t>
  </si>
  <si>
    <t>PHILLIP BACA</t>
  </si>
  <si>
    <t>LOADED WITH JEWELS</t>
  </si>
  <si>
    <t>MAGNUMS LUCKY CHIC</t>
  </si>
  <si>
    <t>ABSOLUTE SMOKIN ASSET</t>
  </si>
  <si>
    <t>SS SMOKIN Z06</t>
  </si>
  <si>
    <t>TAMARA R BLAESER</t>
  </si>
  <si>
    <t xml:space="preserve">ABSOLUTE SMOKN ASSET </t>
  </si>
  <si>
    <t>VON SUGAR LADY</t>
  </si>
  <si>
    <t>JOE ARMSTRONG</t>
  </si>
  <si>
    <t>SARAH WOLF</t>
  </si>
  <si>
    <t>BADA BOON BADA BING</t>
  </si>
  <si>
    <t>BRISTOL Q LACK</t>
  </si>
  <si>
    <t>GENUINE ROYAL BOON</t>
  </si>
  <si>
    <t>BEVERLEY SANCHEZ</t>
  </si>
  <si>
    <t xml:space="preserve"> ADDISON MICHELLE WELLS</t>
  </si>
  <si>
    <t>K-LEE MARTINEZ</t>
  </si>
  <si>
    <t>LIAM G POWELL</t>
  </si>
  <si>
    <t>CC MISS DYNAMITE FLIT</t>
  </si>
  <si>
    <t>JADE KATHERINE POWELL</t>
  </si>
  <si>
    <t>JUST A GOLD SPARK</t>
  </si>
  <si>
    <t>Bada Boon Bada Bing</t>
  </si>
  <si>
    <t>Bristol Q Lack</t>
  </si>
  <si>
    <t>Spooks Real Gun</t>
  </si>
  <si>
    <t>Cindy Cook</t>
  </si>
  <si>
    <t>My Signature Line</t>
  </si>
  <si>
    <t>Kristen Wiese</t>
  </si>
  <si>
    <t>Yes</t>
  </si>
  <si>
    <t>SS Smokin Z06</t>
  </si>
  <si>
    <t>Natalie Baca</t>
  </si>
  <si>
    <t>Pick Up Line</t>
  </si>
  <si>
    <t>Y</t>
  </si>
  <si>
    <t>MatH</t>
  </si>
  <si>
    <t>BF</t>
  </si>
  <si>
    <t>MatHBF</t>
  </si>
  <si>
    <t xml:space="preserve"> BF</t>
  </si>
  <si>
    <t>SS SMOKING ZO6</t>
  </si>
  <si>
    <t>BOBBY REY ACRES</t>
  </si>
  <si>
    <t>JULIA R BACA</t>
  </si>
  <si>
    <t>VONS COPPER XPRESS</t>
  </si>
  <si>
    <t>Katelynn C Kapp-Reid</t>
  </si>
  <si>
    <t>DONNA NEESEN</t>
  </si>
  <si>
    <t>TAMARA BLAESER</t>
  </si>
  <si>
    <t>EVAN WOLF</t>
  </si>
  <si>
    <t>FR FORTIUS</t>
  </si>
  <si>
    <t>CAROLINE ELLIS</t>
  </si>
  <si>
    <t>DA</t>
  </si>
  <si>
    <t>DH</t>
  </si>
  <si>
    <t>DAYNA CAMPBELL</t>
  </si>
  <si>
    <t>SUNS POWERPUF</t>
  </si>
  <si>
    <t>DANA CAMPBELL</t>
  </si>
  <si>
    <t>AB RanchTrail Non-Pro</t>
  </si>
  <si>
    <t>AB133</t>
  </si>
  <si>
    <t>SIMPLICITY</t>
  </si>
  <si>
    <t>LL</t>
  </si>
  <si>
    <t>SDH</t>
  </si>
  <si>
    <t>JF</t>
  </si>
  <si>
    <t>SDG</t>
  </si>
  <si>
    <t>SDF</t>
  </si>
  <si>
    <t>NW</t>
  </si>
  <si>
    <t>CR</t>
  </si>
  <si>
    <t>TLW</t>
  </si>
  <si>
    <t>LH</t>
  </si>
  <si>
    <t>TLWLH</t>
  </si>
  <si>
    <t xml:space="preserve"> LH</t>
  </si>
  <si>
    <t>BRITT TAYLOR</t>
  </si>
  <si>
    <t>JMB</t>
  </si>
  <si>
    <t>JMD</t>
  </si>
  <si>
    <t>SH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</si>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</sst>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2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/>
    <xf numFmtId="0" fontId="1" fillId="0" borderId="2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/>
    <xf numFmtId="0" fontId="1" fillId="0" borderId="6" xfId="0" applyFont="1" applyBorder="1" applyAlignment="1">
      <alignment vertical="top" wrapText="1"/>
    </xf>
    <xf numFmtId="2" fontId="2" fillId="0" borderId="6" xfId="0" applyNumberFormat="1" applyFont="1" applyBorder="1" applyAlignment="1">
      <alignment vertical="top" shrinkToFit="1"/>
    </xf>
    <xf numFmtId="2" fontId="2" fillId="0" borderId="6" xfId="0" applyNumberFormat="1" applyFont="1" applyBorder="1" applyAlignment="1">
      <alignment horizontal="left" vertical="top" shrinkToFit="1"/>
    </xf>
    <xf numFmtId="0" fontId="0" fillId="0" borderId="7" xfId="0" applyBorder="1"/>
    <xf numFmtId="0" fontId="0" fillId="2" borderId="7" xfId="0" applyFill="1" applyBorder="1"/>
    <xf numFmtId="0" fontId="0" fillId="0" borderId="1" xfId="0" applyBorder="1"/>
    <xf numFmtId="0" fontId="0" fillId="0" borderId="8" xfId="0" applyBorder="1"/>
    <xf numFmtId="0" fontId="0" fillId="2" borderId="8" xfId="0" applyFill="1" applyBorder="1"/>
    <xf numFmtId="0" fontId="0" fillId="0" borderId="9" xfId="0" applyBorder="1"/>
    <xf numFmtId="0" fontId="0" fillId="2" borderId="9" xfId="0" applyFill="1" applyBorder="1"/>
    <xf numFmtId="0" fontId="0" fillId="0" borderId="10" xfId="0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13" xfId="0" applyBorder="1"/>
    <xf numFmtId="0" fontId="0" fillId="2" borderId="13" xfId="0" applyFill="1" applyBorder="1"/>
    <xf numFmtId="0" fontId="4" fillId="0" borderId="2" xfId="0" applyFont="1" applyBorder="1"/>
    <xf numFmtId="0" fontId="1" fillId="0" borderId="0" xfId="0" applyFont="1" applyAlignment="1">
      <alignment vertical="top" wrapText="1"/>
    </xf>
    <xf numFmtId="2" fontId="2" fillId="0" borderId="0" xfId="0" applyNumberFormat="1" applyFont="1" applyAlignment="1">
      <alignment vertical="top" shrinkToFit="1"/>
    </xf>
    <xf numFmtId="0" fontId="0" fillId="2" borderId="10" xfId="0" applyFill="1" applyBorder="1"/>
    <xf numFmtId="0" fontId="0" fillId="2" borderId="0" xfId="0" applyFill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2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2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0" fillId="4" borderId="7" xfId="0" applyFill="1" applyBorder="1"/>
    <xf numFmtId="0" fontId="0" fillId="4" borderId="9" xfId="0" applyFill="1" applyBorder="1"/>
    <xf numFmtId="0" fontId="0" fillId="4" borderId="8" xfId="0" applyFill="1" applyBorder="1"/>
    <xf numFmtId="0" fontId="0" fillId="4" borderId="2" xfId="0" applyFill="1" applyBorder="1"/>
    <xf numFmtId="0" fontId="0" fillId="3" borderId="7" xfId="0" applyFill="1" applyBorder="1"/>
    <xf numFmtId="0" fontId="0" fillId="4" borderId="6" xfId="0" applyFill="1" applyBorder="1"/>
    <xf numFmtId="0" fontId="0" fillId="4" borderId="13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70"/>
  <sheetViews>
    <sheetView zoomScaleNormal="100" zoomScaleSheetLayoutView="70" workbookViewId="0">
      <pane xSplit="4" topLeftCell="P1" activePane="topRight" state="frozen"/>
      <selection pane="topRight" activeCell="R3" sqref="R3"/>
    </sheetView>
    <sheetView tabSelected="1" topLeftCell="B1" zoomScale="75" zoomScaleNormal="75" workbookViewId="1">
      <selection activeCell="B71" sqref="A71:XFD86"/>
    </sheetView>
  </sheetViews>
  <sheetFormatPr defaultColWidth="8.7109375" defaultRowHeight="15" x14ac:dyDescent="0.25"/>
  <cols>
    <col min="1" max="1" width="9.28515625" style="2" customWidth="1"/>
    <col min="2" max="2" width="25.7109375" customWidth="1"/>
    <col min="3" max="3" width="26.140625" customWidth="1"/>
    <col min="4" max="4" width="35.7109375" customWidth="1"/>
    <col min="5" max="5" width="15" customWidth="1"/>
    <col min="6" max="6" width="4.42578125" style="13" customWidth="1"/>
    <col min="7" max="7" width="4.42578125" style="18" customWidth="1"/>
    <col min="8" max="8" width="5.140625" customWidth="1"/>
    <col min="9" max="9" width="5" style="18" customWidth="1"/>
    <col min="10" max="10" width="4.28515625" customWidth="1"/>
    <col min="11" max="11" width="4.28515625" style="18" customWidth="1"/>
    <col min="12" max="12" width="4.42578125" style="14" customWidth="1"/>
    <col min="13" max="13" width="4.42578125" style="1" customWidth="1"/>
    <col min="14" max="14" width="4.42578125" style="16" customWidth="1"/>
    <col min="15" max="16" width="4.28515625" customWidth="1"/>
    <col min="17" max="17" width="4.7109375" customWidth="1"/>
    <col min="18" max="18" width="4.7109375" style="18" customWidth="1"/>
    <col min="19" max="19" width="4.7109375" customWidth="1"/>
    <col min="20" max="20" width="4.42578125" customWidth="1"/>
    <col min="21" max="21" width="4" style="18" customWidth="1"/>
    <col min="23" max="23" width="10.7109375" bestFit="1" customWidth="1"/>
    <col min="24" max="69" width="9.140625"/>
  </cols>
  <sheetData>
    <row r="1" spans="1:69" x14ac:dyDescent="0.25">
      <c r="F1" s="28" t="s">
        <v>2</v>
      </c>
      <c r="G1" s="30"/>
      <c r="H1" s="28" t="s">
        <v>3</v>
      </c>
      <c r="I1" s="30"/>
      <c r="J1" s="28" t="s">
        <v>4</v>
      </c>
      <c r="K1" s="30"/>
      <c r="L1" s="31" t="s">
        <v>5</v>
      </c>
      <c r="M1" s="32"/>
      <c r="N1" s="33"/>
      <c r="O1" s="28" t="s">
        <v>6</v>
      </c>
      <c r="P1" s="29"/>
      <c r="Q1" s="29"/>
      <c r="R1" s="30"/>
      <c r="S1" s="28" t="s">
        <v>7</v>
      </c>
      <c r="T1" s="29"/>
      <c r="U1" s="30"/>
    </row>
    <row r="2" spans="1:69" s="1" customFormat="1" x14ac:dyDescent="0.25">
      <c r="A2" s="3" t="s">
        <v>10</v>
      </c>
      <c r="B2" s="1" t="s">
        <v>11</v>
      </c>
      <c r="C2" s="1" t="s">
        <v>0</v>
      </c>
      <c r="D2" s="1" t="s">
        <v>1</v>
      </c>
      <c r="E2" s="6" t="s">
        <v>13</v>
      </c>
      <c r="F2" s="11" t="s">
        <v>82</v>
      </c>
      <c r="G2" s="16" t="s">
        <v>83</v>
      </c>
      <c r="H2" s="14" t="s">
        <v>167</v>
      </c>
      <c r="I2" s="16" t="s">
        <v>168</v>
      </c>
      <c r="J2" s="14" t="s">
        <v>181</v>
      </c>
      <c r="K2" s="16" t="s">
        <v>182</v>
      </c>
      <c r="L2" s="14" t="s">
        <v>189</v>
      </c>
      <c r="M2" s="1" t="s">
        <v>190</v>
      </c>
      <c r="N2" s="16" t="s">
        <v>191</v>
      </c>
      <c r="O2" s="14" t="s">
        <v>194</v>
      </c>
      <c r="P2" s="14" t="s">
        <v>195</v>
      </c>
      <c r="Q2" s="1" t="s">
        <v>196</v>
      </c>
      <c r="R2" s="16" t="s">
        <v>197</v>
      </c>
      <c r="S2" s="14" t="s">
        <v>201</v>
      </c>
      <c r="T2" s="1" t="s">
        <v>203</v>
      </c>
      <c r="U2" s="16" t="s">
        <v>204</v>
      </c>
      <c r="V2" s="14" t="s">
        <v>8</v>
      </c>
      <c r="W2" s="6" t="s">
        <v>9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s="1" customFormat="1" x14ac:dyDescent="0.25">
      <c r="A3" s="3">
        <v>103100</v>
      </c>
      <c r="B3" s="1" t="s">
        <v>70</v>
      </c>
      <c r="C3" s="4"/>
      <c r="D3" s="4"/>
      <c r="E3" s="7"/>
      <c r="F3" s="12"/>
      <c r="G3" s="17"/>
      <c r="H3" s="15"/>
      <c r="I3" s="17"/>
      <c r="J3" s="15"/>
      <c r="K3" s="17"/>
      <c r="L3" s="15"/>
      <c r="M3" s="4"/>
      <c r="N3" s="17"/>
      <c r="O3" s="15"/>
      <c r="P3" s="15"/>
      <c r="Q3" s="4"/>
      <c r="R3" s="17"/>
      <c r="S3" s="15"/>
      <c r="T3" s="4"/>
      <c r="U3" s="17"/>
      <c r="V3" s="15">
        <f t="shared" ref="V3:V29" si="0">+SUM(F3:U3)</f>
        <v>0</v>
      </c>
      <c r="W3" s="4">
        <f t="shared" ref="W3:W29" si="1">COUNTIF(F3:U3,"&gt;=0")</f>
        <v>0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1" customFormat="1" ht="15" customHeight="1" x14ac:dyDescent="0.25">
      <c r="A4" s="3"/>
      <c r="C4" s="19" t="s">
        <v>127</v>
      </c>
      <c r="D4" s="19" t="s">
        <v>128</v>
      </c>
      <c r="E4" s="8" t="s">
        <v>85</v>
      </c>
      <c r="F4" s="11"/>
      <c r="G4" s="16"/>
      <c r="H4" s="14">
        <v>1</v>
      </c>
      <c r="I4" s="16">
        <v>1</v>
      </c>
      <c r="J4" s="14">
        <v>1</v>
      </c>
      <c r="K4" s="16">
        <v>1</v>
      </c>
      <c r="L4" s="14"/>
      <c r="N4" s="16"/>
      <c r="O4" s="14">
        <v>1</v>
      </c>
      <c r="P4" s="14">
        <v>1</v>
      </c>
      <c r="Q4" s="1">
        <v>1</v>
      </c>
      <c r="R4" s="16">
        <v>1</v>
      </c>
      <c r="S4" s="14">
        <v>1</v>
      </c>
      <c r="T4" s="1">
        <v>1</v>
      </c>
      <c r="U4" s="16">
        <v>1</v>
      </c>
      <c r="V4" s="14">
        <v>11</v>
      </c>
      <c r="W4" s="1">
        <f t="shared" si="1"/>
        <v>11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s="1" customFormat="1" x14ac:dyDescent="0.25">
      <c r="A5" s="3">
        <v>103200</v>
      </c>
      <c r="B5" s="1" t="s">
        <v>12</v>
      </c>
      <c r="C5" s="4"/>
      <c r="D5" s="4"/>
      <c r="E5" s="7"/>
      <c r="F5" s="12"/>
      <c r="G5" s="17"/>
      <c r="H5" s="15"/>
      <c r="I5" s="17"/>
      <c r="J5" s="15"/>
      <c r="K5" s="17"/>
      <c r="L5" s="15"/>
      <c r="M5" s="4"/>
      <c r="N5" s="17"/>
      <c r="O5" s="15"/>
      <c r="P5" s="15"/>
      <c r="Q5" s="4"/>
      <c r="R5" s="17"/>
      <c r="S5" s="15"/>
      <c r="T5" s="4"/>
      <c r="U5" s="17"/>
      <c r="V5" s="15">
        <f t="shared" si="0"/>
        <v>0</v>
      </c>
      <c r="W5" s="4">
        <f t="shared" si="1"/>
        <v>0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1" customFormat="1" ht="15" customHeight="1" x14ac:dyDescent="0.25">
      <c r="A6" s="3"/>
      <c r="C6" s="5" t="s">
        <v>129</v>
      </c>
      <c r="D6" s="5" t="s">
        <v>84</v>
      </c>
      <c r="E6" s="8" t="s">
        <v>85</v>
      </c>
      <c r="F6" s="11">
        <v>1</v>
      </c>
      <c r="G6" s="16">
        <v>1</v>
      </c>
      <c r="H6" s="14"/>
      <c r="I6" s="16"/>
      <c r="J6" s="14">
        <v>1</v>
      </c>
      <c r="K6" s="16">
        <v>1</v>
      </c>
      <c r="L6" s="14"/>
      <c r="N6" s="16"/>
      <c r="O6" s="14">
        <v>1</v>
      </c>
      <c r="P6" s="14">
        <v>1</v>
      </c>
      <c r="Q6" s="1">
        <v>1</v>
      </c>
      <c r="R6" s="16">
        <v>1</v>
      </c>
      <c r="S6" s="14">
        <v>1</v>
      </c>
      <c r="T6" s="1">
        <v>1</v>
      </c>
      <c r="U6" s="16">
        <v>1</v>
      </c>
      <c r="V6" s="14">
        <f t="shared" si="0"/>
        <v>11</v>
      </c>
      <c r="W6" s="1">
        <f t="shared" si="1"/>
        <v>11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s="1" customFormat="1" x14ac:dyDescent="0.25">
      <c r="A7" s="3">
        <v>103300</v>
      </c>
      <c r="B7" s="1" t="s">
        <v>60</v>
      </c>
      <c r="C7" s="4"/>
      <c r="D7" s="4"/>
      <c r="E7" s="7"/>
      <c r="F7" s="12"/>
      <c r="G7" s="17"/>
      <c r="H7" s="15"/>
      <c r="I7" s="17"/>
      <c r="J7" s="15"/>
      <c r="K7" s="17"/>
      <c r="L7" s="15"/>
      <c r="M7" s="4"/>
      <c r="N7" s="17"/>
      <c r="O7" s="15"/>
      <c r="P7" s="15"/>
      <c r="Q7" s="4"/>
      <c r="R7" s="17"/>
      <c r="S7" s="15"/>
      <c r="T7" s="4"/>
      <c r="U7" s="17"/>
      <c r="V7" s="15">
        <f t="shared" si="0"/>
        <v>0</v>
      </c>
      <c r="W7" s="4">
        <f t="shared" si="1"/>
        <v>0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s="1" customFormat="1" ht="15" customHeight="1" x14ac:dyDescent="0.25">
      <c r="A8" s="3"/>
      <c r="C8" s="20" t="s">
        <v>130</v>
      </c>
      <c r="D8" s="20" t="s">
        <v>178</v>
      </c>
      <c r="E8" s="8" t="s">
        <v>85</v>
      </c>
      <c r="F8" s="11"/>
      <c r="G8" s="16"/>
      <c r="H8" s="14">
        <v>1</v>
      </c>
      <c r="I8" s="16">
        <v>1</v>
      </c>
      <c r="J8" s="14">
        <v>1</v>
      </c>
      <c r="K8" s="16">
        <v>1</v>
      </c>
      <c r="L8" s="14"/>
      <c r="N8" s="16"/>
      <c r="O8" s="14"/>
      <c r="P8" s="14"/>
      <c r="R8" s="16"/>
      <c r="S8" s="14"/>
      <c r="U8" s="16"/>
      <c r="V8" s="14">
        <f t="shared" si="0"/>
        <v>4</v>
      </c>
      <c r="W8" s="1">
        <f t="shared" si="1"/>
        <v>4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s="1" customFormat="1" x14ac:dyDescent="0.25">
      <c r="A9" s="3">
        <v>105500</v>
      </c>
      <c r="B9" s="1" t="s">
        <v>14</v>
      </c>
      <c r="C9" s="4"/>
      <c r="D9" s="4"/>
      <c r="E9" s="7"/>
      <c r="F9" s="12"/>
      <c r="G9" s="17"/>
      <c r="H9" s="15"/>
      <c r="I9" s="17"/>
      <c r="J9" s="15"/>
      <c r="K9" s="17"/>
      <c r="L9" s="15"/>
      <c r="M9" s="4"/>
      <c r="N9" s="17"/>
      <c r="O9" s="15"/>
      <c r="P9" s="15"/>
      <c r="Q9" s="4"/>
      <c r="R9" s="17"/>
      <c r="S9" s="15"/>
      <c r="T9" s="4"/>
      <c r="U9" s="17"/>
      <c r="V9" s="15">
        <f t="shared" si="0"/>
        <v>0</v>
      </c>
      <c r="W9" s="4">
        <f t="shared" si="1"/>
        <v>0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1" customFormat="1" ht="15" customHeight="1" x14ac:dyDescent="0.25">
      <c r="A10" s="3"/>
      <c r="C10" s="5" t="s">
        <v>86</v>
      </c>
      <c r="D10" s="5" t="s">
        <v>87</v>
      </c>
      <c r="E10" s="6" t="s">
        <v>85</v>
      </c>
      <c r="F10" s="11">
        <v>1</v>
      </c>
      <c r="G10" s="16">
        <v>1</v>
      </c>
      <c r="H10" s="14">
        <v>1</v>
      </c>
      <c r="I10" s="16">
        <v>1</v>
      </c>
      <c r="J10" s="14">
        <v>1</v>
      </c>
      <c r="K10" s="16">
        <v>1</v>
      </c>
      <c r="L10" s="14"/>
      <c r="N10" s="16"/>
      <c r="O10" s="14">
        <v>1</v>
      </c>
      <c r="P10" s="14">
        <v>2</v>
      </c>
      <c r="Q10" s="1">
        <v>1</v>
      </c>
      <c r="R10" s="16">
        <v>1</v>
      </c>
      <c r="S10" s="14">
        <v>2</v>
      </c>
      <c r="T10" s="1">
        <v>2</v>
      </c>
      <c r="U10" s="16">
        <v>2</v>
      </c>
      <c r="V10" s="14">
        <v>17</v>
      </c>
      <c r="W10" s="1">
        <f t="shared" si="1"/>
        <v>13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s="1" customFormat="1" x14ac:dyDescent="0.25">
      <c r="A11" s="3">
        <v>105600</v>
      </c>
      <c r="B11" s="1" t="s">
        <v>71</v>
      </c>
      <c r="C11" s="4"/>
      <c r="D11" s="4"/>
      <c r="E11" s="7"/>
      <c r="F11" s="12"/>
      <c r="G11" s="17"/>
      <c r="H11" s="15"/>
      <c r="I11" s="17"/>
      <c r="J11" s="15"/>
      <c r="K11" s="17"/>
      <c r="L11" s="15"/>
      <c r="M11" s="4"/>
      <c r="N11" s="17"/>
      <c r="O11" s="15"/>
      <c r="P11" s="15"/>
      <c r="Q11" s="4"/>
      <c r="R11" s="17"/>
      <c r="S11" s="15"/>
      <c r="T11" s="4"/>
      <c r="U11" s="17"/>
      <c r="V11" s="15">
        <f t="shared" si="0"/>
        <v>0</v>
      </c>
      <c r="W11" s="4">
        <f t="shared" si="1"/>
        <v>0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s="1" customFormat="1" ht="15" customHeight="1" x14ac:dyDescent="0.25">
      <c r="A12" s="3"/>
      <c r="C12" s="19" t="s">
        <v>179</v>
      </c>
      <c r="D12" s="19" t="s">
        <v>180</v>
      </c>
      <c r="E12" s="6" t="s">
        <v>85</v>
      </c>
      <c r="F12" s="11"/>
      <c r="G12" s="16"/>
      <c r="H12" s="14">
        <v>3</v>
      </c>
      <c r="I12" s="16">
        <v>3</v>
      </c>
      <c r="J12" s="14">
        <v>2</v>
      </c>
      <c r="K12" s="16">
        <v>2</v>
      </c>
      <c r="L12" s="14"/>
      <c r="N12" s="16"/>
      <c r="O12" s="14">
        <v>3</v>
      </c>
      <c r="P12" s="14">
        <v>3</v>
      </c>
      <c r="Q12" s="1">
        <v>3</v>
      </c>
      <c r="R12" s="16">
        <v>3</v>
      </c>
      <c r="S12" s="14">
        <v>3</v>
      </c>
      <c r="T12" s="1">
        <v>3</v>
      </c>
      <c r="U12" s="16">
        <v>3</v>
      </c>
      <c r="V12" s="14">
        <f>+SUM(F12:U12)</f>
        <v>31</v>
      </c>
      <c r="W12" s="1">
        <f>COUNTIF(F12:U12,"&gt;=0")</f>
        <v>11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s="1" customFormat="1" ht="15" customHeight="1" x14ac:dyDescent="0.25">
      <c r="A13" s="3"/>
      <c r="C13" s="19" t="s">
        <v>88</v>
      </c>
      <c r="D13" s="19" t="s">
        <v>89</v>
      </c>
      <c r="E13" s="6" t="s">
        <v>85</v>
      </c>
      <c r="F13" s="11">
        <v>2</v>
      </c>
      <c r="G13" s="16">
        <v>2</v>
      </c>
      <c r="H13" s="14">
        <v>2</v>
      </c>
      <c r="I13" s="16">
        <v>2</v>
      </c>
      <c r="J13" s="14"/>
      <c r="K13" s="16"/>
      <c r="L13" s="14"/>
      <c r="N13" s="16"/>
      <c r="O13" s="14">
        <v>1</v>
      </c>
      <c r="P13" s="14">
        <v>1</v>
      </c>
      <c r="Q13" s="1">
        <v>1</v>
      </c>
      <c r="R13" s="16">
        <v>1</v>
      </c>
      <c r="S13" s="14">
        <v>2</v>
      </c>
      <c r="T13" s="1">
        <v>1</v>
      </c>
      <c r="U13" s="16">
        <v>1</v>
      </c>
      <c r="V13" s="14">
        <f>+SUM(F13:U13)</f>
        <v>16</v>
      </c>
      <c r="W13" s="1">
        <f>COUNTIF(F13:U13,"&gt;=0")</f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s="1" customFormat="1" x14ac:dyDescent="0.25">
      <c r="A14" s="3">
        <v>107700</v>
      </c>
      <c r="B14" s="1" t="s">
        <v>61</v>
      </c>
      <c r="C14" s="4"/>
      <c r="D14" s="4"/>
      <c r="E14" s="7"/>
      <c r="F14" s="12"/>
      <c r="G14" s="17"/>
      <c r="H14" s="15"/>
      <c r="I14" s="17"/>
      <c r="J14" s="15"/>
      <c r="K14" s="17"/>
      <c r="L14" s="15"/>
      <c r="M14" s="4"/>
      <c r="N14" s="17"/>
      <c r="O14" s="15"/>
      <c r="P14" s="15"/>
      <c r="Q14" s="4"/>
      <c r="R14" s="17"/>
      <c r="S14" s="15"/>
      <c r="T14" s="4"/>
      <c r="U14" s="17"/>
      <c r="V14" s="15">
        <f t="shared" si="0"/>
        <v>0</v>
      </c>
      <c r="W14" s="4">
        <f t="shared" si="1"/>
        <v>0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s="1" customFormat="1" x14ac:dyDescent="0.25">
      <c r="A15" s="3"/>
      <c r="C15" s="5" t="s">
        <v>90</v>
      </c>
      <c r="D15" s="5" t="s">
        <v>91</v>
      </c>
      <c r="E15" s="9" t="s">
        <v>85</v>
      </c>
      <c r="F15" s="11">
        <v>0</v>
      </c>
      <c r="G15" s="16">
        <v>0</v>
      </c>
      <c r="H15" s="14"/>
      <c r="I15" s="16"/>
      <c r="J15" s="14">
        <v>1</v>
      </c>
      <c r="K15" s="16">
        <v>1</v>
      </c>
      <c r="L15" s="14"/>
      <c r="N15" s="16"/>
      <c r="O15" s="14">
        <v>2</v>
      </c>
      <c r="P15" s="14">
        <v>2</v>
      </c>
      <c r="Q15" s="1">
        <v>1</v>
      </c>
      <c r="R15" s="16">
        <v>1</v>
      </c>
      <c r="S15" s="14">
        <v>1</v>
      </c>
      <c r="T15" s="1">
        <v>1</v>
      </c>
      <c r="U15" s="16">
        <v>1</v>
      </c>
      <c r="V15" s="14">
        <f t="shared" si="0"/>
        <v>11</v>
      </c>
      <c r="W15" s="1">
        <v>11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s="1" customFormat="1" x14ac:dyDescent="0.25">
      <c r="A16" s="3">
        <v>110900</v>
      </c>
      <c r="B16" s="1" t="s">
        <v>15</v>
      </c>
      <c r="C16" s="4"/>
      <c r="D16" s="4"/>
      <c r="E16" s="7"/>
      <c r="F16" s="12"/>
      <c r="G16" s="17"/>
      <c r="H16" s="15"/>
      <c r="I16" s="17"/>
      <c r="J16" s="15"/>
      <c r="K16" s="17"/>
      <c r="L16" s="15"/>
      <c r="M16" s="4"/>
      <c r="N16" s="17"/>
      <c r="O16" s="15"/>
      <c r="P16" s="15"/>
      <c r="Q16" s="4"/>
      <c r="R16" s="17"/>
      <c r="S16" s="15"/>
      <c r="T16" s="4"/>
      <c r="U16" s="17"/>
      <c r="V16" s="15">
        <f t="shared" si="0"/>
        <v>0</v>
      </c>
      <c r="W16" s="4">
        <f t="shared" si="1"/>
        <v>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1" customFormat="1" x14ac:dyDescent="0.25">
      <c r="A17" s="3"/>
      <c r="C17" s="5" t="s">
        <v>93</v>
      </c>
      <c r="D17" s="5" t="s">
        <v>100</v>
      </c>
      <c r="E17" s="10" t="s">
        <v>85</v>
      </c>
      <c r="F17" s="11">
        <v>9</v>
      </c>
      <c r="G17" s="16">
        <v>9</v>
      </c>
      <c r="H17" s="14">
        <v>9</v>
      </c>
      <c r="I17" s="16">
        <v>9</v>
      </c>
      <c r="J17" s="14">
        <v>7</v>
      </c>
      <c r="K17" s="16">
        <v>9</v>
      </c>
      <c r="L17" s="14">
        <v>7</v>
      </c>
      <c r="M17" s="38"/>
      <c r="N17" s="16">
        <v>7</v>
      </c>
      <c r="O17" s="14">
        <v>8</v>
      </c>
      <c r="P17" s="14">
        <v>8</v>
      </c>
      <c r="Q17" s="1">
        <v>9</v>
      </c>
      <c r="R17" s="16">
        <v>6</v>
      </c>
      <c r="S17" s="14">
        <v>8</v>
      </c>
      <c r="T17" s="1">
        <v>8</v>
      </c>
      <c r="U17" s="16">
        <v>5</v>
      </c>
      <c r="V17" s="14">
        <f>+SUM(F17:U17)</f>
        <v>118</v>
      </c>
      <c r="W17" s="1">
        <f>COUNTIF(F17:U17,"&gt;=0")</f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1" customFormat="1" x14ac:dyDescent="0.25">
      <c r="A18" s="3"/>
      <c r="C18" s="5" t="s">
        <v>172</v>
      </c>
      <c r="D18" s="5" t="s">
        <v>173</v>
      </c>
      <c r="E18" s="10" t="s">
        <v>85</v>
      </c>
      <c r="F18" s="11"/>
      <c r="G18" s="16"/>
      <c r="H18" s="14">
        <v>8</v>
      </c>
      <c r="I18" s="16">
        <v>8</v>
      </c>
      <c r="J18" s="14">
        <v>4</v>
      </c>
      <c r="K18" s="16">
        <v>7</v>
      </c>
      <c r="L18" s="14">
        <v>6</v>
      </c>
      <c r="M18" s="1">
        <v>6</v>
      </c>
      <c r="N18" s="16">
        <v>5</v>
      </c>
      <c r="O18" s="14">
        <v>2</v>
      </c>
      <c r="P18" s="14">
        <v>2</v>
      </c>
      <c r="Q18" s="1">
        <v>5</v>
      </c>
      <c r="R18" s="16">
        <v>5</v>
      </c>
      <c r="S18" s="14">
        <v>9</v>
      </c>
      <c r="T18" s="1">
        <v>7</v>
      </c>
      <c r="U18" s="16">
        <v>7</v>
      </c>
      <c r="V18" s="14">
        <f>+SUM(F18:U18)</f>
        <v>81</v>
      </c>
      <c r="W18" s="1">
        <f>COUNTIF(F18:U18,"&gt;=0")</f>
        <v>14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1" customFormat="1" x14ac:dyDescent="0.25">
      <c r="A19" s="3"/>
      <c r="C19" s="5" t="s">
        <v>94</v>
      </c>
      <c r="D19" s="5" t="s">
        <v>101</v>
      </c>
      <c r="E19" s="10" t="s">
        <v>85</v>
      </c>
      <c r="F19" s="11">
        <v>8</v>
      </c>
      <c r="G19" s="16">
        <v>8</v>
      </c>
      <c r="H19" s="14"/>
      <c r="I19" s="16"/>
      <c r="J19" s="14">
        <v>8</v>
      </c>
      <c r="K19" s="16">
        <v>6</v>
      </c>
      <c r="L19" s="14">
        <v>2</v>
      </c>
      <c r="M19" s="1">
        <v>7</v>
      </c>
      <c r="N19" s="16">
        <v>6</v>
      </c>
      <c r="O19" s="14">
        <v>8</v>
      </c>
      <c r="P19" s="14">
        <v>6</v>
      </c>
      <c r="Q19" s="1">
        <v>8</v>
      </c>
      <c r="R19" s="16">
        <v>9</v>
      </c>
      <c r="S19" s="14"/>
      <c r="U19" s="16"/>
      <c r="V19" s="14">
        <f>+SUM(F19:U19)</f>
        <v>76</v>
      </c>
      <c r="W19" s="1">
        <f>COUNTIF(F19:U19,"&gt;=0")</f>
        <v>11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1" customFormat="1" x14ac:dyDescent="0.25">
      <c r="A20" s="3"/>
      <c r="C20" s="5" t="s">
        <v>92</v>
      </c>
      <c r="D20" s="5" t="s">
        <v>98</v>
      </c>
      <c r="E20" s="10" t="s">
        <v>85</v>
      </c>
      <c r="F20" s="11">
        <v>0</v>
      </c>
      <c r="G20" s="16">
        <v>0</v>
      </c>
      <c r="H20" s="14">
        <v>5</v>
      </c>
      <c r="I20" s="16">
        <v>5</v>
      </c>
      <c r="J20" s="14"/>
      <c r="K20" s="16"/>
      <c r="L20" s="14"/>
      <c r="N20" s="16"/>
      <c r="O20" s="14">
        <v>6</v>
      </c>
      <c r="P20" s="14">
        <v>7</v>
      </c>
      <c r="Q20" s="1">
        <v>4</v>
      </c>
      <c r="R20" s="16">
        <v>4</v>
      </c>
      <c r="S20" s="14">
        <v>6</v>
      </c>
      <c r="T20" s="1">
        <v>3</v>
      </c>
      <c r="U20" s="16">
        <v>6</v>
      </c>
      <c r="V20" s="14">
        <f>+SUM(F20:U20)</f>
        <v>46</v>
      </c>
      <c r="W20" s="1">
        <f>COUNTIF(F20:U20,"&gt;=0")</f>
        <v>11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s="1" customFormat="1" x14ac:dyDescent="0.25">
      <c r="A21" s="3"/>
      <c r="C21" s="5" t="s">
        <v>97</v>
      </c>
      <c r="D21" s="5" t="s">
        <v>103</v>
      </c>
      <c r="E21" s="10" t="s">
        <v>85</v>
      </c>
      <c r="F21" s="11">
        <v>1</v>
      </c>
      <c r="G21" s="16">
        <v>1</v>
      </c>
      <c r="H21" s="14">
        <v>6</v>
      </c>
      <c r="I21" s="16">
        <v>6</v>
      </c>
      <c r="J21" s="14"/>
      <c r="K21" s="16"/>
      <c r="L21" s="14">
        <v>3</v>
      </c>
      <c r="M21" s="1">
        <v>1</v>
      </c>
      <c r="N21" s="16">
        <v>1</v>
      </c>
      <c r="O21" s="14"/>
      <c r="P21" s="14"/>
      <c r="R21" s="16"/>
      <c r="S21" s="14">
        <v>0</v>
      </c>
      <c r="T21" s="1">
        <v>5</v>
      </c>
      <c r="U21" s="16">
        <v>8</v>
      </c>
      <c r="V21" s="14">
        <f>+SUM(F21:U21)</f>
        <v>32</v>
      </c>
      <c r="W21" s="1">
        <f>COUNTIF(F21:U21,"&gt;=0")</f>
        <v>10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s="1" customFormat="1" x14ac:dyDescent="0.25">
      <c r="A22" s="3"/>
      <c r="C22" s="5" t="s">
        <v>184</v>
      </c>
      <c r="D22" s="5" t="s">
        <v>183</v>
      </c>
      <c r="E22" s="10" t="s">
        <v>85</v>
      </c>
      <c r="F22" s="11"/>
      <c r="G22" s="16"/>
      <c r="H22" s="14"/>
      <c r="I22" s="16"/>
      <c r="J22" s="14">
        <v>1</v>
      </c>
      <c r="K22" s="16">
        <v>1</v>
      </c>
      <c r="L22" s="14"/>
      <c r="N22" s="16"/>
      <c r="O22" s="14">
        <v>4</v>
      </c>
      <c r="P22" s="14">
        <v>3</v>
      </c>
      <c r="Q22" s="1">
        <v>1</v>
      </c>
      <c r="R22" s="16">
        <v>1</v>
      </c>
      <c r="S22" s="14">
        <v>4</v>
      </c>
      <c r="T22" s="1">
        <v>6</v>
      </c>
      <c r="U22" s="16">
        <v>2</v>
      </c>
      <c r="V22" s="14">
        <f>+SUM(F22:U22)</f>
        <v>23</v>
      </c>
      <c r="W22" s="1">
        <f>COUNTIF(F22:U22,"&gt;=0")</f>
        <v>9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s="1" customFormat="1" x14ac:dyDescent="0.25">
      <c r="A23" s="3"/>
      <c r="C23" s="5" t="s">
        <v>109</v>
      </c>
      <c r="D23" s="5" t="s">
        <v>176</v>
      </c>
      <c r="E23" s="10" t="s">
        <v>85</v>
      </c>
      <c r="F23" s="11"/>
      <c r="G23" s="16"/>
      <c r="H23" s="14"/>
      <c r="I23" s="16"/>
      <c r="J23" s="14">
        <v>9</v>
      </c>
      <c r="K23" s="16">
        <v>4</v>
      </c>
      <c r="L23" s="14"/>
      <c r="N23" s="16"/>
      <c r="O23" s="14">
        <v>0</v>
      </c>
      <c r="P23" s="14">
        <v>1</v>
      </c>
      <c r="Q23" s="1">
        <v>3</v>
      </c>
      <c r="R23" s="16">
        <v>3</v>
      </c>
      <c r="S23" s="14">
        <v>0</v>
      </c>
      <c r="T23" s="1">
        <v>0</v>
      </c>
      <c r="U23" s="16">
        <v>0</v>
      </c>
      <c r="V23" s="14">
        <f>+SUM(F23:U23)</f>
        <v>20</v>
      </c>
      <c r="W23" s="1">
        <f>COUNTIF(F23:U23,"&gt;=0")</f>
        <v>9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1" customFormat="1" x14ac:dyDescent="0.25">
      <c r="A24" s="3"/>
      <c r="C24" s="5" t="s">
        <v>148</v>
      </c>
      <c r="D24" s="5" t="s">
        <v>149</v>
      </c>
      <c r="E24" s="10" t="s">
        <v>85</v>
      </c>
      <c r="F24" s="11"/>
      <c r="G24" s="16"/>
      <c r="H24" s="14"/>
      <c r="I24" s="16"/>
      <c r="J24" s="14">
        <v>3</v>
      </c>
      <c r="K24" s="16">
        <v>3</v>
      </c>
      <c r="L24" s="14">
        <v>5</v>
      </c>
      <c r="M24" s="1">
        <v>4</v>
      </c>
      <c r="N24" s="16">
        <v>4</v>
      </c>
      <c r="O24" s="14">
        <v>0</v>
      </c>
      <c r="P24" s="14">
        <v>0</v>
      </c>
      <c r="Q24" s="1">
        <v>0</v>
      </c>
      <c r="R24" s="16">
        <v>0</v>
      </c>
      <c r="S24" s="14"/>
      <c r="U24" s="16"/>
      <c r="V24" s="14">
        <f>+SUM(F24:U24)</f>
        <v>19</v>
      </c>
      <c r="W24" s="1">
        <f>COUNTIF(F24:U24,"&gt;=0")</f>
        <v>9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1" customFormat="1" x14ac:dyDescent="0.25">
      <c r="A25" s="3">
        <v>1170000</v>
      </c>
      <c r="B25" s="1" t="s">
        <v>77</v>
      </c>
      <c r="C25" s="4"/>
      <c r="D25" s="4"/>
      <c r="E25" s="7"/>
      <c r="F25" s="12"/>
      <c r="G25" s="17"/>
      <c r="H25" s="15"/>
      <c r="I25" s="17"/>
      <c r="J25" s="15"/>
      <c r="K25" s="17"/>
      <c r="L25" s="15"/>
      <c r="M25" s="4"/>
      <c r="N25" s="17"/>
      <c r="O25" s="15"/>
      <c r="P25" s="15"/>
      <c r="Q25" s="4"/>
      <c r="R25" s="17"/>
      <c r="S25" s="15"/>
      <c r="T25" s="4"/>
      <c r="U25" s="17"/>
      <c r="V25" s="15">
        <f t="shared" si="0"/>
        <v>0</v>
      </c>
      <c r="W25" s="4">
        <f t="shared" si="1"/>
        <v>0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x14ac:dyDescent="0.25">
      <c r="A26" s="3"/>
      <c r="B26" s="1"/>
      <c r="C26" s="5" t="s">
        <v>116</v>
      </c>
      <c r="D26" s="5" t="s">
        <v>117</v>
      </c>
      <c r="E26" s="9" t="s">
        <v>85</v>
      </c>
      <c r="F26" s="11"/>
      <c r="G26" s="16"/>
      <c r="H26" s="14">
        <v>8</v>
      </c>
      <c r="I26" s="16">
        <v>8</v>
      </c>
      <c r="J26" s="14">
        <v>3</v>
      </c>
      <c r="K26" s="16">
        <v>5</v>
      </c>
      <c r="O26" s="14">
        <v>9</v>
      </c>
      <c r="P26" s="14">
        <v>6</v>
      </c>
      <c r="Q26" s="1">
        <v>9</v>
      </c>
      <c r="R26" s="16">
        <v>9</v>
      </c>
      <c r="S26" s="14">
        <v>5</v>
      </c>
      <c r="T26" s="1">
        <v>9</v>
      </c>
      <c r="U26" s="16">
        <v>9</v>
      </c>
      <c r="V26" s="14">
        <f>+SUM(F26:U26)</f>
        <v>80</v>
      </c>
      <c r="W26" s="1">
        <f>COUNTIF(F26:U26,"&gt;=0")</f>
        <v>11</v>
      </c>
    </row>
    <row r="27" spans="1:69" x14ac:dyDescent="0.25">
      <c r="A27" s="3"/>
      <c r="B27" s="1"/>
      <c r="C27" s="5" t="s">
        <v>96</v>
      </c>
      <c r="D27" s="5" t="s">
        <v>89</v>
      </c>
      <c r="E27" s="9" t="s">
        <v>85</v>
      </c>
      <c r="F27" s="11">
        <v>6</v>
      </c>
      <c r="G27" s="16">
        <v>8</v>
      </c>
      <c r="H27" s="14">
        <v>3</v>
      </c>
      <c r="I27" s="16">
        <v>5</v>
      </c>
      <c r="J27" s="14"/>
      <c r="K27" s="16"/>
      <c r="O27" s="14">
        <v>2</v>
      </c>
      <c r="P27" s="14">
        <v>3</v>
      </c>
      <c r="Q27" s="1">
        <v>6</v>
      </c>
      <c r="R27" s="16">
        <v>6</v>
      </c>
      <c r="S27" s="14">
        <v>0</v>
      </c>
      <c r="T27" s="1">
        <v>8</v>
      </c>
      <c r="U27" s="16">
        <v>5</v>
      </c>
      <c r="V27" s="14">
        <f>+SUM(F27:U27)</f>
        <v>52</v>
      </c>
      <c r="W27" s="1">
        <f>COUNTIF(F27:U27,"&gt;=0")</f>
        <v>11</v>
      </c>
    </row>
    <row r="28" spans="1:69" x14ac:dyDescent="0.25">
      <c r="A28" s="3"/>
      <c r="B28" s="1"/>
      <c r="C28" s="5" t="s">
        <v>111</v>
      </c>
      <c r="D28" s="5" t="s">
        <v>176</v>
      </c>
      <c r="E28" s="9" t="s">
        <v>85</v>
      </c>
      <c r="F28" s="11"/>
      <c r="G28" s="16"/>
      <c r="H28" s="14">
        <v>7</v>
      </c>
      <c r="I28" s="16">
        <v>3</v>
      </c>
      <c r="J28" s="14">
        <v>5</v>
      </c>
      <c r="K28" s="16">
        <v>4</v>
      </c>
      <c r="O28" s="14">
        <v>4</v>
      </c>
      <c r="P28" s="14">
        <v>2</v>
      </c>
      <c r="Q28" s="1"/>
      <c r="R28" s="16"/>
      <c r="S28" s="14">
        <v>0</v>
      </c>
      <c r="T28" s="1">
        <v>7</v>
      </c>
      <c r="U28" s="16">
        <v>7</v>
      </c>
      <c r="V28" s="14">
        <f>+SUM(F28:U28)</f>
        <v>39</v>
      </c>
      <c r="W28" s="1">
        <f>COUNTIF(F28:U28,"&gt;=0")</f>
        <v>9</v>
      </c>
    </row>
    <row r="29" spans="1:69" s="1" customFormat="1" x14ac:dyDescent="0.25">
      <c r="A29" s="3">
        <v>120000</v>
      </c>
      <c r="B29" s="1" t="s">
        <v>78</v>
      </c>
      <c r="C29" s="4"/>
      <c r="D29" s="4"/>
      <c r="E29" s="7"/>
      <c r="F29" s="12"/>
      <c r="G29" s="17"/>
      <c r="H29" s="15"/>
      <c r="I29" s="17"/>
      <c r="J29" s="15"/>
      <c r="K29" s="17"/>
      <c r="L29" s="15"/>
      <c r="M29" s="4"/>
      <c r="N29" s="17"/>
      <c r="O29" s="15"/>
      <c r="P29" s="15"/>
      <c r="Q29" s="4"/>
      <c r="R29" s="17"/>
      <c r="S29" s="15"/>
      <c r="T29" s="4"/>
      <c r="U29" s="17"/>
      <c r="V29" s="15">
        <f t="shared" si="0"/>
        <v>0</v>
      </c>
      <c r="W29" s="4">
        <f t="shared" si="1"/>
        <v>0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5.75" customHeight="1" x14ac:dyDescent="0.25">
      <c r="A30" s="3"/>
      <c r="B30" s="1"/>
      <c r="C30" s="20" t="s">
        <v>106</v>
      </c>
      <c r="D30" s="20" t="s">
        <v>108</v>
      </c>
      <c r="E30" s="10" t="s">
        <v>85</v>
      </c>
      <c r="F30" s="11">
        <v>2</v>
      </c>
      <c r="G30" s="16">
        <v>2</v>
      </c>
      <c r="H30" s="14">
        <v>0</v>
      </c>
      <c r="I30" s="16">
        <v>0</v>
      </c>
      <c r="J30" s="14">
        <v>2</v>
      </c>
      <c r="K30" s="16">
        <v>2</v>
      </c>
      <c r="O30" s="14"/>
      <c r="P30" s="14"/>
      <c r="Q30" s="1">
        <v>0</v>
      </c>
      <c r="R30" s="16">
        <v>0</v>
      </c>
      <c r="S30" s="14">
        <v>3</v>
      </c>
      <c r="T30" s="1">
        <v>2</v>
      </c>
      <c r="U30" s="16">
        <v>2</v>
      </c>
      <c r="V30" s="14">
        <f>+SUM(F30:U30)</f>
        <v>15</v>
      </c>
      <c r="W30" s="1">
        <f>COUNTIF(F30:U30,"&gt;=0")</f>
        <v>11</v>
      </c>
    </row>
    <row r="31" spans="1:69" ht="15.75" customHeight="1" x14ac:dyDescent="0.25">
      <c r="A31" s="3"/>
      <c r="B31" s="1"/>
      <c r="C31" s="20" t="s">
        <v>104</v>
      </c>
      <c r="D31" s="20" t="s">
        <v>107</v>
      </c>
      <c r="E31" s="10" t="s">
        <v>85</v>
      </c>
      <c r="F31" s="11">
        <v>0</v>
      </c>
      <c r="G31" s="16">
        <v>0</v>
      </c>
      <c r="H31" s="14"/>
      <c r="I31" s="16"/>
      <c r="J31" s="14">
        <v>0</v>
      </c>
      <c r="K31" s="16">
        <v>0</v>
      </c>
      <c r="O31" s="14"/>
      <c r="P31" s="14"/>
      <c r="Q31" s="1">
        <v>0</v>
      </c>
      <c r="R31" s="16">
        <v>0</v>
      </c>
      <c r="S31" s="14">
        <v>1</v>
      </c>
      <c r="T31" s="1">
        <v>0</v>
      </c>
      <c r="U31" s="16">
        <v>0</v>
      </c>
      <c r="V31" s="14">
        <f>+SUM(F31:U31)</f>
        <v>1</v>
      </c>
      <c r="W31" s="1">
        <f>COUNTIF(F31:U31,"&gt;=0")</f>
        <v>9</v>
      </c>
    </row>
    <row r="32" spans="1:69" s="1" customFormat="1" x14ac:dyDescent="0.25">
      <c r="A32" s="3">
        <v>134100</v>
      </c>
      <c r="B32" s="1" t="s">
        <v>16</v>
      </c>
      <c r="C32" s="4"/>
      <c r="D32" s="4"/>
      <c r="E32" s="7"/>
      <c r="F32" s="12"/>
      <c r="G32" s="17"/>
      <c r="H32" s="15"/>
      <c r="I32" s="17"/>
      <c r="J32" s="15"/>
      <c r="K32" s="17"/>
      <c r="L32" s="15"/>
      <c r="M32" s="4"/>
      <c r="N32" s="17"/>
      <c r="O32" s="15"/>
      <c r="P32" s="15"/>
      <c r="Q32" s="4"/>
      <c r="R32" s="17"/>
      <c r="S32" s="15"/>
      <c r="T32" s="4"/>
      <c r="U32" s="17"/>
      <c r="V32" s="15">
        <f t="shared" ref="V32:V66" si="2">+SUM(F32:U32)</f>
        <v>0</v>
      </c>
      <c r="W32" s="4">
        <f t="shared" ref="W32:W66" si="3">COUNTIF(F32:U32,"&gt;=0")</f>
        <v>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x14ac:dyDescent="0.25">
      <c r="A33" s="3"/>
      <c r="B33" s="1"/>
      <c r="C33" s="5" t="s">
        <v>109</v>
      </c>
      <c r="D33" s="5" t="s">
        <v>112</v>
      </c>
      <c r="E33" s="10" t="s">
        <v>85</v>
      </c>
      <c r="F33" s="11">
        <v>4</v>
      </c>
      <c r="G33" s="16">
        <v>4</v>
      </c>
      <c r="H33" s="14">
        <v>5</v>
      </c>
      <c r="I33" s="16">
        <v>5</v>
      </c>
      <c r="J33" s="14">
        <v>3</v>
      </c>
      <c r="K33" s="16">
        <v>2</v>
      </c>
      <c r="O33" s="14">
        <v>5</v>
      </c>
      <c r="P33" s="14">
        <v>4</v>
      </c>
      <c r="Q33" s="1">
        <v>4</v>
      </c>
      <c r="R33" s="16">
        <v>4</v>
      </c>
      <c r="S33" s="14">
        <v>2</v>
      </c>
      <c r="T33" s="1">
        <v>4</v>
      </c>
      <c r="U33" s="16">
        <v>4</v>
      </c>
      <c r="V33" s="14">
        <f t="shared" si="2"/>
        <v>50</v>
      </c>
      <c r="W33" s="1">
        <f t="shared" si="3"/>
        <v>13</v>
      </c>
    </row>
    <row r="34" spans="1:69" s="1" customFormat="1" x14ac:dyDescent="0.25">
      <c r="A34" s="3">
        <v>134200</v>
      </c>
      <c r="B34" s="1" t="s">
        <v>17</v>
      </c>
      <c r="C34" s="4"/>
      <c r="D34" s="4"/>
      <c r="E34" s="7"/>
      <c r="F34" s="12"/>
      <c r="G34" s="17"/>
      <c r="H34" s="15"/>
      <c r="I34" s="17"/>
      <c r="J34" s="15"/>
      <c r="K34" s="17"/>
      <c r="L34" s="15"/>
      <c r="M34" s="4"/>
      <c r="N34" s="17"/>
      <c r="O34" s="15"/>
      <c r="P34" s="15"/>
      <c r="Q34" s="4"/>
      <c r="R34" s="17"/>
      <c r="S34" s="15"/>
      <c r="T34" s="4"/>
      <c r="U34" s="17"/>
      <c r="V34" s="15">
        <f t="shared" si="2"/>
        <v>0</v>
      </c>
      <c r="W34" s="4">
        <f t="shared" si="3"/>
        <v>0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x14ac:dyDescent="0.25">
      <c r="A35" s="3"/>
      <c r="B35" s="1"/>
      <c r="C35" s="5" t="s">
        <v>111</v>
      </c>
      <c r="D35" s="5" t="s">
        <v>112</v>
      </c>
      <c r="E35" s="10" t="s">
        <v>85</v>
      </c>
      <c r="F35" s="11">
        <v>6</v>
      </c>
      <c r="G35" s="16">
        <v>6</v>
      </c>
      <c r="H35" s="14">
        <v>4</v>
      </c>
      <c r="I35" s="16">
        <v>4</v>
      </c>
      <c r="J35" s="14">
        <v>5</v>
      </c>
      <c r="K35" s="16">
        <v>5</v>
      </c>
      <c r="O35" s="14">
        <v>2</v>
      </c>
      <c r="P35" s="14">
        <v>2</v>
      </c>
      <c r="Q35" s="1">
        <v>5</v>
      </c>
      <c r="R35" s="16">
        <v>5</v>
      </c>
      <c r="S35" s="14">
        <v>9</v>
      </c>
      <c r="T35" s="1">
        <v>6</v>
      </c>
      <c r="U35" s="16">
        <v>3</v>
      </c>
      <c r="V35" s="14">
        <f>+SUM(F35:U35)</f>
        <v>62</v>
      </c>
      <c r="W35" s="1">
        <f>COUNTIF(F35:U35,"&gt;=0")</f>
        <v>13</v>
      </c>
    </row>
    <row r="36" spans="1:69" x14ac:dyDescent="0.25">
      <c r="A36" s="3"/>
      <c r="B36" s="1"/>
      <c r="C36" s="5" t="s">
        <v>137</v>
      </c>
      <c r="D36" s="5" t="s">
        <v>126</v>
      </c>
      <c r="E36" s="10" t="s">
        <v>85</v>
      </c>
      <c r="F36" s="11"/>
      <c r="G36" s="16"/>
      <c r="H36" s="14">
        <v>5</v>
      </c>
      <c r="I36" s="16">
        <v>5</v>
      </c>
      <c r="J36" s="14">
        <v>4</v>
      </c>
      <c r="K36" s="16">
        <v>4</v>
      </c>
      <c r="O36" s="14">
        <v>5</v>
      </c>
      <c r="P36" s="14">
        <v>4</v>
      </c>
      <c r="Q36" s="1">
        <v>4</v>
      </c>
      <c r="R36" s="16">
        <v>4</v>
      </c>
      <c r="S36" s="14">
        <v>7</v>
      </c>
      <c r="T36" s="1">
        <v>5</v>
      </c>
      <c r="U36" s="16">
        <v>7</v>
      </c>
      <c r="V36" s="14">
        <f>+SUM(F36:U36)</f>
        <v>54</v>
      </c>
      <c r="W36" s="1">
        <f>COUNTIF(F36:U36,"&gt;=0")</f>
        <v>11</v>
      </c>
    </row>
    <row r="37" spans="1:69" x14ac:dyDescent="0.25">
      <c r="A37" s="3"/>
      <c r="B37" s="1"/>
      <c r="C37" s="5" t="s">
        <v>113</v>
      </c>
      <c r="D37" s="5" t="s">
        <v>98</v>
      </c>
      <c r="E37" s="10" t="s">
        <v>85</v>
      </c>
      <c r="F37" s="11">
        <v>3</v>
      </c>
      <c r="G37" s="16">
        <v>4</v>
      </c>
      <c r="H37" s="14">
        <v>1</v>
      </c>
      <c r="I37" s="16">
        <v>1</v>
      </c>
      <c r="J37" s="14"/>
      <c r="K37" s="16"/>
      <c r="O37" s="14"/>
      <c r="P37" s="14"/>
      <c r="Q37" s="1">
        <v>0</v>
      </c>
      <c r="R37" s="16">
        <v>0</v>
      </c>
      <c r="S37" s="14">
        <v>8</v>
      </c>
      <c r="T37" s="1">
        <v>7</v>
      </c>
      <c r="U37" s="16">
        <v>6</v>
      </c>
      <c r="V37" s="14">
        <f>+SUM(F37:U37)</f>
        <v>30</v>
      </c>
      <c r="W37" s="1">
        <f>COUNTIF(F37:U37,"&gt;=0")</f>
        <v>9</v>
      </c>
    </row>
    <row r="38" spans="1:69" x14ac:dyDescent="0.25">
      <c r="A38" s="3"/>
      <c r="B38" s="1"/>
      <c r="C38" s="5" t="s">
        <v>138</v>
      </c>
      <c r="D38" s="5" t="s">
        <v>112</v>
      </c>
      <c r="E38" s="10" t="s">
        <v>85</v>
      </c>
      <c r="F38" s="11"/>
      <c r="G38" s="16"/>
      <c r="H38" s="14"/>
      <c r="I38" s="16"/>
      <c r="J38" s="14">
        <v>1</v>
      </c>
      <c r="K38" s="16">
        <v>1</v>
      </c>
      <c r="O38" s="14">
        <v>1</v>
      </c>
      <c r="P38" s="14">
        <v>1</v>
      </c>
      <c r="Q38" s="1">
        <v>3</v>
      </c>
      <c r="R38" s="16">
        <v>3</v>
      </c>
      <c r="S38" s="14">
        <v>6</v>
      </c>
      <c r="T38" s="1">
        <v>1</v>
      </c>
      <c r="U38" s="16">
        <v>4</v>
      </c>
      <c r="V38" s="14">
        <f>+SUM(F38:U38)</f>
        <v>21</v>
      </c>
      <c r="W38" s="1">
        <f>COUNTIF(F38:U38,"&gt;=0")</f>
        <v>9</v>
      </c>
    </row>
    <row r="39" spans="1:69" s="1" customFormat="1" x14ac:dyDescent="0.25">
      <c r="A39" s="3">
        <v>138000</v>
      </c>
      <c r="B39" s="1" t="s">
        <v>76</v>
      </c>
      <c r="C39" s="4"/>
      <c r="D39" s="4"/>
      <c r="E39" s="7"/>
      <c r="F39" s="12"/>
      <c r="G39" s="17"/>
      <c r="H39" s="15"/>
      <c r="I39" s="17"/>
      <c r="J39" s="15"/>
      <c r="K39" s="17"/>
      <c r="L39" s="15"/>
      <c r="M39" s="4"/>
      <c r="N39" s="17"/>
      <c r="O39" s="15"/>
      <c r="P39" s="15"/>
      <c r="Q39" s="4"/>
      <c r="R39" s="17"/>
      <c r="S39" s="15"/>
      <c r="T39" s="4"/>
      <c r="U39" s="17"/>
      <c r="V39" s="15">
        <f t="shared" si="2"/>
        <v>0</v>
      </c>
      <c r="W39" s="4">
        <f t="shared" si="3"/>
        <v>0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x14ac:dyDescent="0.25">
      <c r="A40" s="3"/>
      <c r="B40" s="1"/>
      <c r="C40" s="5" t="s">
        <v>114</v>
      </c>
      <c r="D40" s="5" t="s">
        <v>115</v>
      </c>
      <c r="E40" s="9" t="s">
        <v>85</v>
      </c>
      <c r="F40" s="11">
        <v>1</v>
      </c>
      <c r="G40" s="16">
        <v>1</v>
      </c>
      <c r="H40" s="39"/>
      <c r="I40" s="16">
        <v>0</v>
      </c>
      <c r="J40" s="14">
        <v>1</v>
      </c>
      <c r="K40" s="16">
        <v>1</v>
      </c>
      <c r="L40" s="14">
        <v>2</v>
      </c>
      <c r="M40" s="1">
        <v>0</v>
      </c>
      <c r="N40" s="16">
        <v>0</v>
      </c>
      <c r="O40" s="14">
        <v>1</v>
      </c>
      <c r="P40" s="14">
        <v>1</v>
      </c>
      <c r="Q40" s="1">
        <v>1</v>
      </c>
      <c r="R40" s="16">
        <v>1</v>
      </c>
      <c r="S40" s="14">
        <v>3</v>
      </c>
      <c r="T40" s="1">
        <v>3</v>
      </c>
      <c r="U40" s="16">
        <v>3</v>
      </c>
      <c r="V40" s="14">
        <f t="shared" si="2"/>
        <v>19</v>
      </c>
      <c r="W40" s="1">
        <f t="shared" si="3"/>
        <v>15</v>
      </c>
    </row>
    <row r="41" spans="1:69" s="1" customFormat="1" x14ac:dyDescent="0.25">
      <c r="A41" s="3">
        <v>142000</v>
      </c>
      <c r="B41" s="1" t="s">
        <v>62</v>
      </c>
      <c r="C41" s="4"/>
      <c r="D41" s="4"/>
      <c r="E41" s="7"/>
      <c r="F41" s="12"/>
      <c r="G41" s="17"/>
      <c r="H41" s="15"/>
      <c r="I41" s="17"/>
      <c r="J41" s="15"/>
      <c r="K41" s="17"/>
      <c r="L41" s="15"/>
      <c r="M41" s="4"/>
      <c r="N41" s="17"/>
      <c r="O41" s="15"/>
      <c r="P41" s="15"/>
      <c r="Q41" s="4"/>
      <c r="R41" s="17"/>
      <c r="S41" s="15"/>
      <c r="T41" s="4"/>
      <c r="U41" s="17"/>
      <c r="V41" s="15">
        <f t="shared" si="2"/>
        <v>0</v>
      </c>
      <c r="W41" s="4">
        <f t="shared" si="3"/>
        <v>0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s="1" customFormat="1" ht="15" customHeight="1" x14ac:dyDescent="0.25">
      <c r="A42" s="3"/>
      <c r="C42" s="20" t="s">
        <v>114</v>
      </c>
      <c r="D42" s="20" t="s">
        <v>115</v>
      </c>
      <c r="E42" s="8" t="s">
        <v>85</v>
      </c>
      <c r="F42" s="11">
        <v>2</v>
      </c>
      <c r="G42" s="16">
        <v>2</v>
      </c>
      <c r="H42" s="14">
        <v>1</v>
      </c>
      <c r="I42" s="16">
        <v>1</v>
      </c>
      <c r="J42" s="14"/>
      <c r="K42" s="16"/>
      <c r="L42" s="14">
        <v>4</v>
      </c>
      <c r="M42" s="1">
        <v>2</v>
      </c>
      <c r="N42" s="16">
        <v>3</v>
      </c>
      <c r="O42" s="14">
        <v>2</v>
      </c>
      <c r="P42" s="14">
        <v>2</v>
      </c>
      <c r="Q42" s="1">
        <v>2</v>
      </c>
      <c r="R42" s="16">
        <v>2</v>
      </c>
      <c r="S42" s="14">
        <v>3</v>
      </c>
      <c r="T42" s="1">
        <v>2</v>
      </c>
      <c r="U42" s="16">
        <v>2</v>
      </c>
      <c r="V42" s="14">
        <f>+SUM(F42:U42)</f>
        <v>30</v>
      </c>
      <c r="W42" s="23">
        <v>14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s="1" customFormat="1" x14ac:dyDescent="0.25">
      <c r="A43" s="3">
        <v>143000</v>
      </c>
      <c r="B43" s="1" t="s">
        <v>18</v>
      </c>
      <c r="C43" s="4"/>
      <c r="D43" s="4"/>
      <c r="E43" s="7"/>
      <c r="F43" s="12"/>
      <c r="G43" s="17"/>
      <c r="H43" s="15"/>
      <c r="I43" s="17"/>
      <c r="J43" s="15"/>
      <c r="K43" s="17"/>
      <c r="L43" s="15"/>
      <c r="M43" s="4"/>
      <c r="N43" s="17"/>
      <c r="O43" s="15"/>
      <c r="P43" s="15"/>
      <c r="Q43" s="4"/>
      <c r="R43" s="17"/>
      <c r="S43" s="15"/>
      <c r="T43" s="4"/>
      <c r="U43" s="17"/>
      <c r="V43" s="15">
        <f t="shared" si="2"/>
        <v>0</v>
      </c>
      <c r="W43" s="4">
        <f t="shared" si="3"/>
        <v>0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x14ac:dyDescent="0.25">
      <c r="A44" s="3"/>
      <c r="B44" s="1"/>
      <c r="C44" s="5" t="s">
        <v>93</v>
      </c>
      <c r="D44" s="5" t="s">
        <v>100</v>
      </c>
      <c r="E44" s="10" t="s">
        <v>85</v>
      </c>
      <c r="F44" s="11">
        <v>8</v>
      </c>
      <c r="G44" s="16">
        <v>8</v>
      </c>
      <c r="H44" s="14">
        <v>8</v>
      </c>
      <c r="I44" s="16">
        <v>7</v>
      </c>
      <c r="J44" s="14">
        <v>7</v>
      </c>
      <c r="K44" s="16">
        <v>7</v>
      </c>
      <c r="L44" s="14">
        <v>4</v>
      </c>
      <c r="M44" s="1">
        <v>6</v>
      </c>
      <c r="N44" s="16">
        <v>7</v>
      </c>
      <c r="O44" s="14">
        <v>4</v>
      </c>
      <c r="P44" s="14">
        <v>6</v>
      </c>
      <c r="Q44" s="1">
        <v>8</v>
      </c>
      <c r="R44" s="16">
        <v>6</v>
      </c>
      <c r="S44" s="14">
        <v>7</v>
      </c>
      <c r="T44" s="1">
        <v>7</v>
      </c>
      <c r="U44" s="16"/>
      <c r="V44" s="14">
        <f>+SUM(F44:U44)</f>
        <v>100</v>
      </c>
      <c r="W44" s="1">
        <f>COUNTIF(F44:U44,"&gt;=0")</f>
        <v>15</v>
      </c>
    </row>
    <row r="45" spans="1:69" x14ac:dyDescent="0.25">
      <c r="A45" s="3"/>
      <c r="B45" s="1"/>
      <c r="C45" s="5" t="s">
        <v>94</v>
      </c>
      <c r="D45" s="5" t="s">
        <v>101</v>
      </c>
      <c r="E45" s="10" t="s">
        <v>85</v>
      </c>
      <c r="F45" s="11">
        <v>9</v>
      </c>
      <c r="G45" s="16">
        <v>7</v>
      </c>
      <c r="H45" s="14"/>
      <c r="I45" s="16"/>
      <c r="J45" s="14">
        <v>8</v>
      </c>
      <c r="K45" s="16">
        <v>9</v>
      </c>
      <c r="L45" s="14">
        <v>8</v>
      </c>
      <c r="M45" s="1">
        <v>7</v>
      </c>
      <c r="N45" s="16">
        <v>6</v>
      </c>
      <c r="O45" s="14">
        <v>7</v>
      </c>
      <c r="P45" s="14">
        <v>8</v>
      </c>
      <c r="Q45" s="1">
        <v>0</v>
      </c>
      <c r="R45" s="16">
        <v>0</v>
      </c>
      <c r="S45" s="14"/>
      <c r="T45" s="1"/>
      <c r="U45" s="16"/>
      <c r="V45" s="14">
        <f>+SUM(F45:U45)</f>
        <v>69</v>
      </c>
      <c r="W45" s="1">
        <f>COUNTIF(F45:U45,"&gt;=0")</f>
        <v>11</v>
      </c>
    </row>
    <row r="46" spans="1:69" x14ac:dyDescent="0.25">
      <c r="A46" s="3"/>
      <c r="B46" s="1"/>
      <c r="C46" s="5" t="s">
        <v>113</v>
      </c>
      <c r="D46" s="5" t="s">
        <v>98</v>
      </c>
      <c r="E46" s="10" t="s">
        <v>85</v>
      </c>
      <c r="F46" s="11">
        <v>0</v>
      </c>
      <c r="G46" s="16">
        <v>0</v>
      </c>
      <c r="H46" s="14">
        <v>7</v>
      </c>
      <c r="I46" s="16">
        <v>8</v>
      </c>
      <c r="J46" s="14"/>
      <c r="K46" s="16"/>
      <c r="O46" s="14">
        <v>0</v>
      </c>
      <c r="P46" s="14">
        <v>0</v>
      </c>
      <c r="Q46" s="1">
        <v>9</v>
      </c>
      <c r="R46" s="16">
        <v>9</v>
      </c>
      <c r="S46" s="14">
        <v>9</v>
      </c>
      <c r="T46" s="1">
        <v>6</v>
      </c>
      <c r="U46" s="16">
        <v>6</v>
      </c>
      <c r="V46" s="14">
        <f>+SUM(F46:U46)</f>
        <v>54</v>
      </c>
      <c r="W46" s="1">
        <f>COUNTIF(F46:U46,"&gt;=0")</f>
        <v>11</v>
      </c>
    </row>
    <row r="47" spans="1:69" x14ac:dyDescent="0.25">
      <c r="A47" s="3"/>
      <c r="B47" s="1"/>
      <c r="C47" s="5" t="s">
        <v>111</v>
      </c>
      <c r="D47" s="5" t="s">
        <v>112</v>
      </c>
      <c r="E47" s="10" t="s">
        <v>85</v>
      </c>
      <c r="F47" s="11">
        <v>0</v>
      </c>
      <c r="G47" s="16">
        <v>0</v>
      </c>
      <c r="H47" s="14">
        <v>5</v>
      </c>
      <c r="I47" s="16">
        <v>6</v>
      </c>
      <c r="J47" s="14">
        <v>6</v>
      </c>
      <c r="K47" s="16">
        <v>4</v>
      </c>
      <c r="O47" s="14">
        <v>2</v>
      </c>
      <c r="P47" s="14">
        <v>3</v>
      </c>
      <c r="Q47" s="1">
        <v>3</v>
      </c>
      <c r="R47" s="16">
        <v>3</v>
      </c>
      <c r="S47" s="14">
        <v>0</v>
      </c>
      <c r="T47" s="1">
        <v>9</v>
      </c>
      <c r="U47" s="16">
        <v>8</v>
      </c>
      <c r="V47" s="14">
        <f>+SUM(F47:U47)</f>
        <v>49</v>
      </c>
      <c r="W47" s="1">
        <f>COUNTIF(F47:U47,"&gt;=0")</f>
        <v>13</v>
      </c>
    </row>
    <row r="48" spans="1:69" x14ac:dyDescent="0.25">
      <c r="A48" s="3"/>
      <c r="B48" s="1"/>
      <c r="C48" s="5" t="s">
        <v>95</v>
      </c>
      <c r="D48" s="5" t="s">
        <v>102</v>
      </c>
      <c r="E48" s="10" t="s">
        <v>85</v>
      </c>
      <c r="F48" s="11">
        <v>6</v>
      </c>
      <c r="G48" s="16">
        <v>9</v>
      </c>
      <c r="H48" s="14">
        <v>3</v>
      </c>
      <c r="I48" s="16">
        <v>1</v>
      </c>
      <c r="J48" s="14">
        <v>9</v>
      </c>
      <c r="K48" s="16">
        <v>8</v>
      </c>
      <c r="L48" s="14">
        <v>7</v>
      </c>
      <c r="M48" s="1">
        <v>0</v>
      </c>
      <c r="N48" s="16">
        <v>0</v>
      </c>
      <c r="O48" s="14"/>
      <c r="P48" s="14"/>
      <c r="Q48" s="1"/>
      <c r="R48" s="16"/>
      <c r="S48" s="14"/>
      <c r="T48" s="1"/>
      <c r="U48" s="16"/>
      <c r="V48" s="14">
        <f>+SUM(F48:U48)</f>
        <v>43</v>
      </c>
      <c r="W48" s="1">
        <f>COUNTIF(F48:U48,"&gt;=0")</f>
        <v>9</v>
      </c>
    </row>
    <row r="49" spans="1:69" x14ac:dyDescent="0.25">
      <c r="A49" s="3"/>
      <c r="B49" s="1"/>
      <c r="C49" s="5" t="s">
        <v>172</v>
      </c>
      <c r="D49" s="5" t="s">
        <v>173</v>
      </c>
      <c r="E49" s="10" t="s">
        <v>85</v>
      </c>
      <c r="F49" s="11"/>
      <c r="G49" s="16"/>
      <c r="H49" s="14">
        <v>0</v>
      </c>
      <c r="I49" s="16">
        <v>0</v>
      </c>
      <c r="J49" s="14">
        <v>3</v>
      </c>
      <c r="K49" s="16">
        <v>3</v>
      </c>
      <c r="L49" s="14">
        <v>0</v>
      </c>
      <c r="M49" s="1">
        <v>2</v>
      </c>
      <c r="N49" s="16">
        <v>5</v>
      </c>
      <c r="O49" s="14">
        <v>5</v>
      </c>
      <c r="P49" s="14">
        <v>2</v>
      </c>
      <c r="Q49" s="1">
        <v>6</v>
      </c>
      <c r="R49" s="16">
        <v>5</v>
      </c>
      <c r="S49" s="14">
        <v>0</v>
      </c>
      <c r="T49" s="1">
        <v>4</v>
      </c>
      <c r="U49" s="16">
        <v>5</v>
      </c>
      <c r="V49" s="14">
        <f>+SUM(F49:U49)</f>
        <v>40</v>
      </c>
      <c r="W49" s="1">
        <f>COUNTIF(F49:U49,"&gt;=0")</f>
        <v>14</v>
      </c>
    </row>
    <row r="50" spans="1:69" x14ac:dyDescent="0.25">
      <c r="A50" s="3"/>
      <c r="B50" s="1"/>
      <c r="C50" s="5" t="s">
        <v>184</v>
      </c>
      <c r="D50" s="5" t="s">
        <v>185</v>
      </c>
      <c r="E50" s="10" t="s">
        <v>85</v>
      </c>
      <c r="F50" s="11"/>
      <c r="G50" s="16"/>
      <c r="H50" s="14"/>
      <c r="I50" s="16"/>
      <c r="J50" s="14">
        <v>2</v>
      </c>
      <c r="K50" s="16">
        <v>2</v>
      </c>
      <c r="O50" s="14">
        <v>9</v>
      </c>
      <c r="P50" s="14">
        <v>9</v>
      </c>
      <c r="Q50" s="1">
        <v>2</v>
      </c>
      <c r="R50" s="16">
        <v>0</v>
      </c>
      <c r="S50" s="14">
        <v>4</v>
      </c>
      <c r="T50" s="1">
        <v>3</v>
      </c>
      <c r="U50" s="16">
        <v>4</v>
      </c>
      <c r="V50" s="14">
        <f>+SUM(F50:U50)</f>
        <v>35</v>
      </c>
      <c r="W50" s="1">
        <f>COUNTIF(F50:U50,"&gt;=0")</f>
        <v>9</v>
      </c>
    </row>
    <row r="51" spans="1:69" x14ac:dyDescent="0.25">
      <c r="A51" s="3"/>
      <c r="B51" s="1"/>
      <c r="C51" s="5" t="s">
        <v>119</v>
      </c>
      <c r="D51" s="5" t="s">
        <v>103</v>
      </c>
      <c r="E51" s="10" t="s">
        <v>85</v>
      </c>
      <c r="F51" s="11">
        <v>0</v>
      </c>
      <c r="G51" s="16">
        <v>0</v>
      </c>
      <c r="H51" s="14">
        <v>4</v>
      </c>
      <c r="I51" s="16">
        <v>5</v>
      </c>
      <c r="J51" s="14"/>
      <c r="K51" s="16"/>
      <c r="L51" s="14">
        <v>0</v>
      </c>
      <c r="M51" s="1">
        <v>3</v>
      </c>
      <c r="N51" s="16">
        <v>2</v>
      </c>
      <c r="O51" s="14"/>
      <c r="P51" s="14"/>
      <c r="Q51" s="1"/>
      <c r="R51" s="16"/>
      <c r="S51" s="14"/>
      <c r="T51" s="1">
        <v>5</v>
      </c>
      <c r="U51" s="16">
        <v>7</v>
      </c>
      <c r="V51" s="14">
        <f>+SUM(F51:U51)</f>
        <v>26</v>
      </c>
      <c r="W51" s="1">
        <f>COUNTIF(F51:U51,"&gt;=0")</f>
        <v>9</v>
      </c>
    </row>
    <row r="52" spans="1:69" x14ac:dyDescent="0.25">
      <c r="A52" s="3"/>
      <c r="B52" s="1"/>
      <c r="C52" s="5" t="s">
        <v>116</v>
      </c>
      <c r="D52" s="5" t="s">
        <v>117</v>
      </c>
      <c r="E52" s="10" t="s">
        <v>85</v>
      </c>
      <c r="F52" s="11">
        <v>0</v>
      </c>
      <c r="G52" s="16">
        <v>2</v>
      </c>
      <c r="H52" s="14">
        <v>1</v>
      </c>
      <c r="I52" s="16">
        <v>0</v>
      </c>
      <c r="J52" s="14">
        <v>5</v>
      </c>
      <c r="K52" s="16">
        <v>6</v>
      </c>
      <c r="O52" s="14">
        <v>0</v>
      </c>
      <c r="P52" s="14">
        <v>0</v>
      </c>
      <c r="Q52" s="1">
        <v>1</v>
      </c>
      <c r="R52" s="16">
        <v>4</v>
      </c>
      <c r="S52" s="14">
        <v>0</v>
      </c>
      <c r="T52" s="1">
        <v>0</v>
      </c>
      <c r="U52" s="16">
        <v>1</v>
      </c>
      <c r="V52" s="14">
        <f>+SUM(F52:U52)</f>
        <v>20</v>
      </c>
      <c r="W52" s="1">
        <f>COUNTIF(F52:U52,"&gt;=0")</f>
        <v>13</v>
      </c>
    </row>
    <row r="53" spans="1:69" x14ac:dyDescent="0.25">
      <c r="A53" s="3"/>
      <c r="B53" s="1"/>
      <c r="C53" s="5" t="s">
        <v>174</v>
      </c>
      <c r="D53" s="5" t="s">
        <v>110</v>
      </c>
      <c r="E53" s="10" t="s">
        <v>85</v>
      </c>
      <c r="F53" s="11"/>
      <c r="G53" s="16"/>
      <c r="H53" s="14">
        <v>0</v>
      </c>
      <c r="I53" s="16">
        <v>0</v>
      </c>
      <c r="J53" s="14">
        <v>1</v>
      </c>
      <c r="K53" s="16">
        <v>1</v>
      </c>
      <c r="L53" s="14">
        <v>2</v>
      </c>
      <c r="M53" s="1">
        <v>0</v>
      </c>
      <c r="N53" s="16">
        <v>0</v>
      </c>
      <c r="O53" s="14">
        <v>4</v>
      </c>
      <c r="P53" s="14">
        <v>3</v>
      </c>
      <c r="Q53" s="1">
        <v>3</v>
      </c>
      <c r="R53" s="16">
        <v>4</v>
      </c>
      <c r="S53" s="14"/>
      <c r="T53" s="1"/>
      <c r="U53" s="16"/>
      <c r="V53" s="14">
        <f>+SUM(F53:U53)</f>
        <v>18</v>
      </c>
      <c r="W53" s="1">
        <f>COUNTIF(F53:U53,"&gt;=0")</f>
        <v>11</v>
      </c>
    </row>
    <row r="54" spans="1:69" x14ac:dyDescent="0.25">
      <c r="A54" s="3"/>
      <c r="B54" s="1"/>
      <c r="C54" s="5" t="s">
        <v>138</v>
      </c>
      <c r="D54" s="5" t="s">
        <v>112</v>
      </c>
      <c r="E54" s="10" t="s">
        <v>85</v>
      </c>
      <c r="F54" s="11"/>
      <c r="G54" s="16"/>
      <c r="H54" s="14">
        <v>0</v>
      </c>
      <c r="I54" s="16">
        <v>0</v>
      </c>
      <c r="J54" s="14"/>
      <c r="K54" s="16"/>
      <c r="O54" s="14">
        <v>1</v>
      </c>
      <c r="P54" s="14">
        <v>1</v>
      </c>
      <c r="Q54" s="1">
        <v>7</v>
      </c>
      <c r="R54" s="16">
        <v>8</v>
      </c>
      <c r="S54" s="14">
        <v>0</v>
      </c>
      <c r="T54" s="1">
        <v>1</v>
      </c>
      <c r="U54" s="16">
        <v>0</v>
      </c>
      <c r="V54" s="14">
        <f>+SUM(F54:U54)</f>
        <v>18</v>
      </c>
      <c r="W54" s="1">
        <f>COUNTIF(F54:U54,"&gt;=0")</f>
        <v>9</v>
      </c>
    </row>
    <row r="55" spans="1:69" s="1" customFormat="1" x14ac:dyDescent="0.25">
      <c r="A55" s="3">
        <v>144000</v>
      </c>
      <c r="B55" s="1" t="s">
        <v>19</v>
      </c>
      <c r="C55" s="4"/>
      <c r="D55" s="4"/>
      <c r="E55" s="7"/>
      <c r="F55" s="12"/>
      <c r="G55" s="17"/>
      <c r="H55" s="15"/>
      <c r="I55" s="17"/>
      <c r="J55" s="15"/>
      <c r="K55" s="17"/>
      <c r="L55" s="15"/>
      <c r="M55" s="4"/>
      <c r="N55" s="17"/>
      <c r="O55" s="15"/>
      <c r="P55" s="15"/>
      <c r="Q55" s="4"/>
      <c r="R55" s="17"/>
      <c r="S55" s="15"/>
      <c r="T55" s="4"/>
      <c r="U55" s="17"/>
      <c r="V55" s="15">
        <f t="shared" si="2"/>
        <v>0</v>
      </c>
      <c r="W55" s="4">
        <f t="shared" si="3"/>
        <v>0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x14ac:dyDescent="0.25">
      <c r="A56" s="3"/>
      <c r="B56" s="1"/>
      <c r="C56" s="5" t="s">
        <v>114</v>
      </c>
      <c r="D56" s="5" t="s">
        <v>115</v>
      </c>
      <c r="E56" s="9" t="s">
        <v>85</v>
      </c>
      <c r="F56" s="11"/>
      <c r="G56" s="16"/>
      <c r="H56" s="14"/>
      <c r="I56" s="16"/>
      <c r="J56" s="14"/>
      <c r="K56" s="16"/>
      <c r="L56" s="14">
        <v>4</v>
      </c>
      <c r="M56" s="1">
        <v>2</v>
      </c>
      <c r="N56" s="16">
        <v>2</v>
      </c>
      <c r="O56" s="14">
        <v>1</v>
      </c>
      <c r="P56" s="14">
        <v>1</v>
      </c>
      <c r="Q56" s="1">
        <v>2</v>
      </c>
      <c r="R56" s="16">
        <v>2</v>
      </c>
      <c r="S56" s="14">
        <v>1</v>
      </c>
      <c r="T56" s="1">
        <v>1</v>
      </c>
      <c r="U56" s="16">
        <v>1</v>
      </c>
      <c r="V56" s="14">
        <v>15</v>
      </c>
      <c r="W56" s="1">
        <f t="shared" si="3"/>
        <v>10</v>
      </c>
    </row>
    <row r="57" spans="1:69" s="1" customFormat="1" x14ac:dyDescent="0.25">
      <c r="A57" s="3">
        <v>175000</v>
      </c>
      <c r="B57" s="1" t="s">
        <v>69</v>
      </c>
      <c r="C57" s="4"/>
      <c r="D57" s="4"/>
      <c r="E57" s="7"/>
      <c r="F57" s="12"/>
      <c r="G57" s="17"/>
      <c r="H57" s="15"/>
      <c r="I57" s="17"/>
      <c r="J57" s="15"/>
      <c r="K57" s="17"/>
      <c r="L57" s="15"/>
      <c r="M57" s="4"/>
      <c r="N57" s="17"/>
      <c r="O57" s="15"/>
      <c r="P57" s="15"/>
      <c r="Q57" s="4"/>
      <c r="R57" s="17"/>
      <c r="S57" s="15"/>
      <c r="T57" s="4"/>
      <c r="U57" s="17"/>
      <c r="V57" s="15">
        <f t="shared" si="2"/>
        <v>0</v>
      </c>
      <c r="W57" s="4">
        <f t="shared" si="3"/>
        <v>0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s="1" customFormat="1" ht="15" customHeight="1" x14ac:dyDescent="0.25">
      <c r="A58" s="3"/>
      <c r="C58" s="5" t="s">
        <v>96</v>
      </c>
      <c r="D58" s="5" t="s">
        <v>118</v>
      </c>
      <c r="E58" s="9" t="s">
        <v>85</v>
      </c>
      <c r="F58" s="11">
        <v>3</v>
      </c>
      <c r="G58" s="16">
        <v>2</v>
      </c>
      <c r="H58" s="14">
        <v>3</v>
      </c>
      <c r="I58" s="16">
        <v>3</v>
      </c>
      <c r="J58" s="14"/>
      <c r="K58" s="16"/>
      <c r="L58" s="14"/>
      <c r="N58" s="16"/>
      <c r="O58" s="14">
        <v>3</v>
      </c>
      <c r="P58" s="14">
        <v>4</v>
      </c>
      <c r="Q58" s="1">
        <v>3</v>
      </c>
      <c r="R58" s="16">
        <v>3</v>
      </c>
      <c r="S58" s="14">
        <v>4</v>
      </c>
      <c r="T58" s="1">
        <v>6</v>
      </c>
      <c r="U58" s="16">
        <v>4</v>
      </c>
      <c r="V58" s="14">
        <f>+SUM(F58:U58)</f>
        <v>38</v>
      </c>
      <c r="W58" s="1">
        <f>COUNTIF(F58:U58,"&gt;=0")</f>
        <v>11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s="1" customFormat="1" ht="15" customHeight="1" x14ac:dyDescent="0.25">
      <c r="A59" s="3"/>
      <c r="C59" s="5" t="s">
        <v>113</v>
      </c>
      <c r="D59" s="5" t="s">
        <v>98</v>
      </c>
      <c r="E59" s="9" t="s">
        <v>85</v>
      </c>
      <c r="F59" s="11">
        <v>2</v>
      </c>
      <c r="G59" s="16">
        <v>3</v>
      </c>
      <c r="H59" s="14">
        <v>1</v>
      </c>
      <c r="I59" s="16">
        <v>1</v>
      </c>
      <c r="J59" s="14"/>
      <c r="K59" s="16"/>
      <c r="L59" s="14"/>
      <c r="N59" s="16"/>
      <c r="O59" s="14">
        <v>5</v>
      </c>
      <c r="P59" s="14">
        <v>5</v>
      </c>
      <c r="Q59" s="1">
        <v>4</v>
      </c>
      <c r="R59" s="16">
        <v>4</v>
      </c>
      <c r="S59" s="14">
        <v>3</v>
      </c>
      <c r="T59" s="1">
        <v>4</v>
      </c>
      <c r="U59" s="16">
        <v>5</v>
      </c>
      <c r="V59" s="14">
        <f>+SUM(F59:U59)</f>
        <v>37</v>
      </c>
      <c r="W59" s="1">
        <f>COUNTIF(F59:U59,"&gt;=0")</f>
        <v>11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s="1" customFormat="1" ht="15" customHeight="1" x14ac:dyDescent="0.25">
      <c r="A60" s="3"/>
      <c r="C60" s="5" t="s">
        <v>184</v>
      </c>
      <c r="D60" s="5" t="s">
        <v>183</v>
      </c>
      <c r="E60" s="9" t="s">
        <v>85</v>
      </c>
      <c r="F60" s="11"/>
      <c r="G60" s="16"/>
      <c r="H60" s="14"/>
      <c r="I60" s="16"/>
      <c r="J60" s="14">
        <v>1</v>
      </c>
      <c r="K60" s="16">
        <v>1</v>
      </c>
      <c r="L60" s="14"/>
      <c r="N60" s="16"/>
      <c r="O60" s="14">
        <v>2</v>
      </c>
      <c r="P60" s="14">
        <v>2</v>
      </c>
      <c r="Q60" s="1">
        <v>2</v>
      </c>
      <c r="R60" s="16">
        <v>2</v>
      </c>
      <c r="S60" s="14">
        <v>2</v>
      </c>
      <c r="T60" s="1">
        <v>2</v>
      </c>
      <c r="U60" s="16">
        <v>3</v>
      </c>
      <c r="V60" s="14">
        <f>+SUM(F60:U60)</f>
        <v>17</v>
      </c>
      <c r="W60" s="1">
        <f>COUNTIF(F60:U60,"&gt;=0")</f>
        <v>9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s="1" customFormat="1" x14ac:dyDescent="0.25">
      <c r="A61" s="3">
        <v>177000</v>
      </c>
      <c r="B61" s="1" t="s">
        <v>20</v>
      </c>
      <c r="C61" s="4"/>
      <c r="D61" s="4"/>
      <c r="E61" s="7"/>
      <c r="F61" s="12"/>
      <c r="G61" s="17"/>
      <c r="H61" s="15"/>
      <c r="I61" s="17"/>
      <c r="J61" s="15"/>
      <c r="K61" s="17"/>
      <c r="L61" s="15"/>
      <c r="M61" s="4"/>
      <c r="N61" s="17"/>
      <c r="O61" s="15"/>
      <c r="P61" s="15"/>
      <c r="Q61" s="4"/>
      <c r="R61" s="17"/>
      <c r="S61" s="15"/>
      <c r="T61" s="4"/>
      <c r="U61" s="17"/>
      <c r="V61" s="15">
        <f t="shared" si="2"/>
        <v>0</v>
      </c>
      <c r="W61" s="4">
        <f t="shared" si="3"/>
        <v>0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x14ac:dyDescent="0.25">
      <c r="A62" s="3"/>
      <c r="B62" s="1"/>
      <c r="C62" s="5" t="s">
        <v>114</v>
      </c>
      <c r="D62" s="5" t="s">
        <v>115</v>
      </c>
      <c r="E62" s="9" t="s">
        <v>85</v>
      </c>
      <c r="F62" s="11">
        <v>2</v>
      </c>
      <c r="G62" s="40"/>
      <c r="H62" s="14">
        <v>3</v>
      </c>
      <c r="I62" s="16">
        <v>3</v>
      </c>
      <c r="J62" s="14">
        <v>5</v>
      </c>
      <c r="K62" s="16">
        <v>5</v>
      </c>
      <c r="L62" s="14">
        <v>5</v>
      </c>
      <c r="M62" s="1">
        <v>5</v>
      </c>
      <c r="N62" s="16">
        <v>7</v>
      </c>
      <c r="O62" s="14">
        <v>4</v>
      </c>
      <c r="P62" s="14">
        <v>5</v>
      </c>
      <c r="Q62" s="1">
        <v>4</v>
      </c>
      <c r="R62" s="16">
        <v>5</v>
      </c>
      <c r="S62" s="14">
        <v>9</v>
      </c>
      <c r="T62" s="1">
        <v>9</v>
      </c>
      <c r="U62" s="16">
        <v>9</v>
      </c>
      <c r="V62" s="14">
        <f>+SUM(F62:U62)</f>
        <v>80</v>
      </c>
      <c r="W62" s="1">
        <f>COUNTIF(F62:U62,"&gt;=0")</f>
        <v>15</v>
      </c>
    </row>
    <row r="63" spans="1:69" x14ac:dyDescent="0.25">
      <c r="A63" s="3"/>
      <c r="B63" s="1"/>
      <c r="C63" s="5" t="s">
        <v>120</v>
      </c>
      <c r="D63" s="5" t="s">
        <v>121</v>
      </c>
      <c r="E63" s="9" t="s">
        <v>85</v>
      </c>
      <c r="F63" s="11">
        <v>5</v>
      </c>
      <c r="G63" s="16">
        <v>4</v>
      </c>
      <c r="H63" s="14"/>
      <c r="I63" s="16"/>
      <c r="J63" s="14"/>
      <c r="K63" s="16"/>
      <c r="O63" s="14">
        <v>5</v>
      </c>
      <c r="P63" s="14">
        <v>4</v>
      </c>
      <c r="Q63" s="1">
        <v>5</v>
      </c>
      <c r="R63" s="16">
        <v>4</v>
      </c>
      <c r="S63" s="14">
        <v>3</v>
      </c>
      <c r="T63" s="1">
        <v>7</v>
      </c>
      <c r="U63" s="16">
        <v>0</v>
      </c>
      <c r="V63" s="14">
        <f>+SUM(F63:U63)</f>
        <v>37</v>
      </c>
      <c r="W63" s="1">
        <f>COUNTIF(F63:U63,"&gt;=0")</f>
        <v>9</v>
      </c>
    </row>
    <row r="64" spans="1:69" x14ac:dyDescent="0.25">
      <c r="A64" s="3"/>
      <c r="B64" s="1"/>
      <c r="C64" s="5" t="s">
        <v>93</v>
      </c>
      <c r="D64" s="5" t="s">
        <v>100</v>
      </c>
      <c r="E64" s="9" t="s">
        <v>85</v>
      </c>
      <c r="F64" s="11">
        <v>1</v>
      </c>
      <c r="G64" s="16">
        <v>2</v>
      </c>
      <c r="H64" s="14">
        <v>1</v>
      </c>
      <c r="I64" s="16">
        <v>2</v>
      </c>
      <c r="J64" s="14">
        <v>1</v>
      </c>
      <c r="K64" s="16">
        <v>3</v>
      </c>
      <c r="L64" s="14">
        <v>2</v>
      </c>
      <c r="M64" s="1">
        <v>1</v>
      </c>
      <c r="N64" s="16">
        <v>4</v>
      </c>
      <c r="O64" s="14">
        <v>2</v>
      </c>
      <c r="P64" s="14">
        <v>3</v>
      </c>
      <c r="Q64" s="1">
        <v>2</v>
      </c>
      <c r="R64" s="16">
        <v>2</v>
      </c>
      <c r="S64" s="14">
        <v>0</v>
      </c>
      <c r="T64" s="1">
        <v>2</v>
      </c>
      <c r="U64" s="16">
        <v>2</v>
      </c>
      <c r="V64" s="14">
        <f>+SUM(F64:U64)</f>
        <v>30</v>
      </c>
      <c r="W64" s="1">
        <f>COUNTIF(F64:U64,"&gt;=0")</f>
        <v>16</v>
      </c>
    </row>
    <row r="65" spans="1:69" x14ac:dyDescent="0.25">
      <c r="A65" s="3"/>
      <c r="B65" s="1"/>
      <c r="C65" s="5" t="s">
        <v>172</v>
      </c>
      <c r="D65" s="5" t="s">
        <v>173</v>
      </c>
      <c r="E65" s="9" t="s">
        <v>85</v>
      </c>
      <c r="F65" s="11"/>
      <c r="G65" s="16"/>
      <c r="H65" s="14">
        <v>2</v>
      </c>
      <c r="I65" s="16">
        <v>1</v>
      </c>
      <c r="J65" s="14">
        <v>4</v>
      </c>
      <c r="K65" s="16">
        <v>1</v>
      </c>
      <c r="L65" s="14">
        <v>1</v>
      </c>
      <c r="M65" s="1">
        <v>1</v>
      </c>
      <c r="N65" s="16">
        <v>1</v>
      </c>
      <c r="O65" s="14">
        <v>1</v>
      </c>
      <c r="P65" s="14">
        <v>1</v>
      </c>
      <c r="Q65" s="1">
        <v>1</v>
      </c>
      <c r="R65" s="16">
        <v>1</v>
      </c>
      <c r="S65" s="14">
        <v>5</v>
      </c>
      <c r="T65" s="1">
        <v>0</v>
      </c>
      <c r="U65" s="16">
        <v>3</v>
      </c>
      <c r="V65" s="14">
        <v>23</v>
      </c>
      <c r="W65" s="1">
        <v>14</v>
      </c>
    </row>
    <row r="66" spans="1:69" s="1" customFormat="1" x14ac:dyDescent="0.25">
      <c r="A66" s="3">
        <v>143004</v>
      </c>
      <c r="B66" s="1" t="s">
        <v>21</v>
      </c>
      <c r="C66" s="4"/>
      <c r="D66" s="4"/>
      <c r="E66" s="7"/>
      <c r="F66" s="12"/>
      <c r="G66" s="17"/>
      <c r="H66" s="15"/>
      <c r="I66" s="17"/>
      <c r="J66" s="15"/>
      <c r="K66" s="17"/>
      <c r="L66" s="15"/>
      <c r="M66" s="4"/>
      <c r="N66" s="17"/>
      <c r="O66" s="15"/>
      <c r="P66" s="15"/>
      <c r="Q66" s="4"/>
      <c r="R66" s="17"/>
      <c r="S66" s="15"/>
      <c r="T66" s="4"/>
      <c r="U66" s="17"/>
      <c r="V66" s="15">
        <f t="shared" si="2"/>
        <v>0</v>
      </c>
      <c r="W66" s="4">
        <f t="shared" si="3"/>
        <v>0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x14ac:dyDescent="0.25">
      <c r="A67" s="3"/>
      <c r="B67" s="1"/>
      <c r="C67" s="5" t="s">
        <v>125</v>
      </c>
      <c r="D67" s="5" t="s">
        <v>98</v>
      </c>
      <c r="E67" s="9" t="s">
        <v>85</v>
      </c>
      <c r="F67" s="11">
        <v>5</v>
      </c>
      <c r="G67" s="16">
        <v>4</v>
      </c>
      <c r="H67" s="14">
        <v>5</v>
      </c>
      <c r="I67" s="16">
        <v>9</v>
      </c>
      <c r="J67" s="14"/>
      <c r="K67" s="16"/>
      <c r="O67" s="14">
        <v>8</v>
      </c>
      <c r="P67" s="14">
        <v>9</v>
      </c>
      <c r="Q67" s="1">
        <v>9</v>
      </c>
      <c r="R67" s="16">
        <v>9</v>
      </c>
      <c r="S67" s="14">
        <v>1</v>
      </c>
      <c r="T67" s="1">
        <v>5</v>
      </c>
      <c r="U67" s="16">
        <v>6</v>
      </c>
      <c r="V67" s="14">
        <f>+SUM(F67:U67)</f>
        <v>70</v>
      </c>
      <c r="W67" s="1">
        <f>COUNTIF(F67:U67,"&gt;=0")</f>
        <v>11</v>
      </c>
    </row>
    <row r="68" spans="1:69" x14ac:dyDescent="0.25">
      <c r="A68" s="3"/>
      <c r="B68" s="1"/>
      <c r="C68" s="5" t="s">
        <v>96</v>
      </c>
      <c r="D68" s="5" t="s">
        <v>118</v>
      </c>
      <c r="E68" s="9" t="s">
        <v>85</v>
      </c>
      <c r="F68" s="11">
        <v>0</v>
      </c>
      <c r="G68" s="16">
        <v>0</v>
      </c>
      <c r="H68" s="14">
        <v>4</v>
      </c>
      <c r="I68" s="16">
        <v>2</v>
      </c>
      <c r="J68" s="14"/>
      <c r="K68" s="16"/>
      <c r="O68" s="14">
        <v>4</v>
      </c>
      <c r="P68" s="14">
        <v>2</v>
      </c>
      <c r="Q68" s="1">
        <v>8</v>
      </c>
      <c r="R68" s="16">
        <v>8</v>
      </c>
      <c r="S68" s="14">
        <v>4</v>
      </c>
      <c r="T68" s="1">
        <v>3</v>
      </c>
      <c r="U68" s="16">
        <v>3</v>
      </c>
      <c r="V68" s="14">
        <f>+SUM(F68:U68)</f>
        <v>38</v>
      </c>
      <c r="W68" s="1">
        <f>COUNTIF(F68:U68,"&gt;=0")</f>
        <v>11</v>
      </c>
    </row>
    <row r="69" spans="1:69" x14ac:dyDescent="0.25">
      <c r="A69" s="3"/>
      <c r="B69" s="1"/>
      <c r="C69" s="5" t="s">
        <v>174</v>
      </c>
      <c r="D69" s="5" t="s">
        <v>110</v>
      </c>
      <c r="E69" s="9" t="s">
        <v>85</v>
      </c>
      <c r="F69" s="11"/>
      <c r="G69" s="16"/>
      <c r="H69" s="14"/>
      <c r="I69" s="16"/>
      <c r="J69" s="14">
        <v>3</v>
      </c>
      <c r="K69" s="16">
        <v>4</v>
      </c>
      <c r="L69" s="14">
        <v>2</v>
      </c>
      <c r="M69" s="1">
        <v>2</v>
      </c>
      <c r="N69" s="16">
        <v>2</v>
      </c>
      <c r="O69" s="14">
        <v>6</v>
      </c>
      <c r="P69" s="14">
        <v>6</v>
      </c>
      <c r="Q69" s="1">
        <v>6</v>
      </c>
      <c r="R69" s="16">
        <v>6</v>
      </c>
      <c r="S69" s="14"/>
      <c r="T69" s="1"/>
      <c r="U69" s="16"/>
      <c r="V69" s="14">
        <f>+SUM(F69:U69)</f>
        <v>37</v>
      </c>
      <c r="W69" s="1">
        <f>COUNTIF(F69:U69,"&gt;=0")</f>
        <v>9</v>
      </c>
    </row>
    <row r="70" spans="1:69" x14ac:dyDescent="0.25">
      <c r="A70" s="3"/>
      <c r="B70" s="1"/>
      <c r="C70" s="5" t="s">
        <v>123</v>
      </c>
      <c r="D70" s="5" t="s">
        <v>124</v>
      </c>
      <c r="E70" s="9" t="s">
        <v>85</v>
      </c>
      <c r="F70" s="11">
        <v>0</v>
      </c>
      <c r="G70" s="16">
        <v>0</v>
      </c>
      <c r="H70" s="14"/>
      <c r="I70" s="16"/>
      <c r="J70" s="14">
        <v>2</v>
      </c>
      <c r="K70" s="16">
        <v>1</v>
      </c>
      <c r="L70" s="14">
        <v>1</v>
      </c>
      <c r="O70" s="14">
        <v>7</v>
      </c>
      <c r="P70" s="14">
        <v>8</v>
      </c>
      <c r="Q70" s="1">
        <v>5</v>
      </c>
      <c r="R70" s="16">
        <v>5</v>
      </c>
      <c r="S70" s="14"/>
      <c r="T70" s="1"/>
      <c r="U70" s="16"/>
      <c r="V70" s="14">
        <f>+SUM(F70:U70)</f>
        <v>29</v>
      </c>
      <c r="W70" s="1">
        <f>COUNTIF(F70:U70,"&gt;=0")</f>
        <v>9</v>
      </c>
    </row>
  </sheetData>
  <sortState xmlns:xlrd2="http://schemas.microsoft.com/office/spreadsheetml/2017/richdata2" ref="C67:W70">
    <sortCondition descending="1" ref="V67:V70"/>
  </sortState>
  <mergeCells count="6">
    <mergeCell ref="O1:R1"/>
    <mergeCell ref="S1:U1"/>
    <mergeCell ref="F1:G1"/>
    <mergeCell ref="H1:I1"/>
    <mergeCell ref="J1:K1"/>
    <mergeCell ref="L1:N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75"/>
  <sheetViews>
    <sheetView zoomScale="112" zoomScaleNormal="112" workbookViewId="0">
      <selection activeCell="R3" sqref="R3"/>
    </sheetView>
    <sheetView zoomScale="75" zoomScaleNormal="75" workbookViewId="1">
      <selection activeCell="N50" sqref="N50"/>
    </sheetView>
  </sheetViews>
  <sheetFormatPr defaultColWidth="8.7109375" defaultRowHeight="15" x14ac:dyDescent="0.25"/>
  <cols>
    <col min="1" max="1" width="10.42578125" style="2" bestFit="1" customWidth="1"/>
    <col min="2" max="2" width="28.7109375" bestFit="1" customWidth="1"/>
    <col min="3" max="3" width="23.7109375" bestFit="1" customWidth="1"/>
    <col min="4" max="4" width="22.7109375" bestFit="1" customWidth="1"/>
    <col min="5" max="5" width="15.7109375" bestFit="1" customWidth="1"/>
    <col min="6" max="6" width="7.7109375" style="13" customWidth="1"/>
    <col min="7" max="7" width="7.7109375" style="18" customWidth="1"/>
    <col min="8" max="8" width="7.7109375" customWidth="1"/>
    <col min="9" max="9" width="7.7109375" style="18" customWidth="1"/>
    <col min="10" max="10" width="7.7109375" customWidth="1"/>
    <col min="11" max="11" width="7.7109375" style="18" customWidth="1"/>
    <col min="12" max="12" width="7.7109375" style="14" customWidth="1"/>
    <col min="13" max="13" width="7.7109375" style="1" customWidth="1"/>
    <col min="14" max="14" width="7.7109375" style="16" customWidth="1"/>
    <col min="15" max="17" width="7.7109375" customWidth="1"/>
    <col min="18" max="18" width="7.7109375" style="18" customWidth="1"/>
    <col min="19" max="23" width="7.7109375" customWidth="1"/>
    <col min="24" max="69" width="9.140625"/>
  </cols>
  <sheetData>
    <row r="1" spans="1:69" x14ac:dyDescent="0.25">
      <c r="F1" s="28" t="s">
        <v>2</v>
      </c>
      <c r="G1" s="30"/>
      <c r="H1" s="28" t="s">
        <v>3</v>
      </c>
      <c r="I1" s="30"/>
      <c r="J1" s="28" t="s">
        <v>4</v>
      </c>
      <c r="K1" s="30"/>
      <c r="L1" s="34" t="s">
        <v>5</v>
      </c>
      <c r="M1" s="34"/>
      <c r="N1" s="34"/>
      <c r="O1" s="28" t="s">
        <v>6</v>
      </c>
      <c r="P1" s="29"/>
      <c r="Q1" s="29"/>
      <c r="R1" s="30"/>
      <c r="S1" s="28" t="s">
        <v>7</v>
      </c>
      <c r="T1" s="29"/>
      <c r="U1" s="30"/>
    </row>
    <row r="2" spans="1:69" s="1" customFormat="1" x14ac:dyDescent="0.25">
      <c r="A2" s="3" t="s">
        <v>10</v>
      </c>
      <c r="B2" s="1" t="s">
        <v>11</v>
      </c>
      <c r="C2" s="1" t="s">
        <v>0</v>
      </c>
      <c r="D2" s="1" t="s">
        <v>22</v>
      </c>
      <c r="E2" s="6" t="s">
        <v>23</v>
      </c>
      <c r="F2" s="11" t="s">
        <v>82</v>
      </c>
      <c r="G2" s="16" t="s">
        <v>83</v>
      </c>
      <c r="H2" s="14" t="s">
        <v>167</v>
      </c>
      <c r="I2" s="16" t="s">
        <v>168</v>
      </c>
      <c r="J2" s="14" t="s">
        <v>181</v>
      </c>
      <c r="K2" s="16" t="s">
        <v>182</v>
      </c>
      <c r="L2" s="14" t="s">
        <v>189</v>
      </c>
      <c r="M2" s="1" t="s">
        <v>192</v>
      </c>
      <c r="N2" s="16" t="s">
        <v>191</v>
      </c>
      <c r="O2" s="14" t="s">
        <v>194</v>
      </c>
      <c r="P2" s="14" t="s">
        <v>195</v>
      </c>
      <c r="Q2" s="1" t="s">
        <v>196</v>
      </c>
      <c r="R2" s="16" t="s">
        <v>197</v>
      </c>
      <c r="S2" s="14" t="s">
        <v>202</v>
      </c>
      <c r="T2" s="1" t="s">
        <v>203</v>
      </c>
      <c r="U2" s="1" t="s">
        <v>204</v>
      </c>
      <c r="V2" s="1" t="s">
        <v>8</v>
      </c>
      <c r="W2" s="1" t="s">
        <v>9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s="1" customFormat="1" x14ac:dyDescent="0.25">
      <c r="A3" s="3">
        <v>203100</v>
      </c>
      <c r="B3" s="1" t="s">
        <v>72</v>
      </c>
      <c r="C3" s="4"/>
      <c r="D3" s="4"/>
      <c r="E3" s="7"/>
      <c r="F3" s="12"/>
      <c r="G3" s="17"/>
      <c r="H3" s="15"/>
      <c r="I3" s="17"/>
      <c r="J3" s="15"/>
      <c r="K3" s="17"/>
      <c r="L3" s="15"/>
      <c r="M3" s="4"/>
      <c r="N3" s="17"/>
      <c r="O3" s="15"/>
      <c r="P3" s="15"/>
      <c r="Q3" s="4"/>
      <c r="R3" s="17"/>
      <c r="S3" s="15"/>
      <c r="T3" s="4"/>
      <c r="U3" s="4"/>
      <c r="V3" s="4">
        <f t="shared" ref="V3:V22" si="0">+SUM(F3:U3)</f>
        <v>0</v>
      </c>
      <c r="W3" s="4">
        <f t="shared" ref="W3:W22" si="1">COUNTIF(F3:U3,"&gt;=0")</f>
        <v>0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1" customFormat="1" ht="15" customHeight="1" x14ac:dyDescent="0.25">
      <c r="A4" s="3"/>
      <c r="C4" s="19" t="s">
        <v>127</v>
      </c>
      <c r="D4" s="19" t="s">
        <v>128</v>
      </c>
      <c r="E4" s="8" t="s">
        <v>85</v>
      </c>
      <c r="F4" s="11">
        <v>1</v>
      </c>
      <c r="G4" s="16">
        <v>1</v>
      </c>
      <c r="H4" s="14">
        <v>1</v>
      </c>
      <c r="I4" s="16">
        <v>1</v>
      </c>
      <c r="J4" s="14">
        <v>1</v>
      </c>
      <c r="K4" s="16">
        <v>1</v>
      </c>
      <c r="L4" s="14"/>
      <c r="N4" s="16"/>
      <c r="O4" s="14">
        <v>1</v>
      </c>
      <c r="P4" s="14">
        <v>1</v>
      </c>
      <c r="Q4" s="1">
        <v>1</v>
      </c>
      <c r="R4" s="16">
        <v>1</v>
      </c>
      <c r="S4" s="14">
        <v>1</v>
      </c>
      <c r="T4" s="1">
        <v>1</v>
      </c>
      <c r="U4" s="1">
        <v>1</v>
      </c>
      <c r="V4" s="1">
        <f t="shared" si="0"/>
        <v>13</v>
      </c>
      <c r="W4" s="1">
        <f t="shared" si="1"/>
        <v>13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s="1" customFormat="1" x14ac:dyDescent="0.25">
      <c r="A5" s="3">
        <v>203200</v>
      </c>
      <c r="B5" s="1" t="s">
        <v>24</v>
      </c>
      <c r="C5" s="4"/>
      <c r="D5" s="4"/>
      <c r="E5" s="7"/>
      <c r="F5" s="12"/>
      <c r="G5" s="17"/>
      <c r="H5" s="15"/>
      <c r="I5" s="17"/>
      <c r="J5" s="15"/>
      <c r="K5" s="17"/>
      <c r="L5" s="15"/>
      <c r="M5" s="4"/>
      <c r="N5" s="17"/>
      <c r="O5" s="15"/>
      <c r="P5" s="15"/>
      <c r="Q5" s="4"/>
      <c r="R5" s="17"/>
      <c r="S5" s="15"/>
      <c r="T5" s="4"/>
      <c r="U5" s="4"/>
      <c r="V5" s="4">
        <f t="shared" si="0"/>
        <v>0</v>
      </c>
      <c r="W5" s="4">
        <f t="shared" si="1"/>
        <v>0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1" customFormat="1" ht="15" customHeight="1" x14ac:dyDescent="0.25">
      <c r="A6" s="3"/>
      <c r="C6" s="5" t="s">
        <v>129</v>
      </c>
      <c r="D6" s="5" t="s">
        <v>84</v>
      </c>
      <c r="E6" s="8" t="s">
        <v>85</v>
      </c>
      <c r="F6" s="11">
        <v>1</v>
      </c>
      <c r="G6" s="16">
        <v>1</v>
      </c>
      <c r="H6" s="14"/>
      <c r="I6" s="16"/>
      <c r="J6" s="14">
        <v>1</v>
      </c>
      <c r="K6" s="16">
        <v>1</v>
      </c>
      <c r="L6" s="14"/>
      <c r="N6" s="16"/>
      <c r="O6" s="14">
        <v>1</v>
      </c>
      <c r="P6" s="14">
        <v>1</v>
      </c>
      <c r="Q6" s="1">
        <v>1</v>
      </c>
      <c r="R6" s="16">
        <v>1</v>
      </c>
      <c r="S6" s="14">
        <v>1</v>
      </c>
      <c r="T6" s="1">
        <v>1</v>
      </c>
      <c r="U6" s="1">
        <v>1</v>
      </c>
      <c r="V6" s="1">
        <f t="shared" si="0"/>
        <v>11</v>
      </c>
      <c r="W6" s="1">
        <f t="shared" si="1"/>
        <v>11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s="1" customFormat="1" x14ac:dyDescent="0.25">
      <c r="A7" s="3">
        <v>203300</v>
      </c>
      <c r="B7" s="1" t="s">
        <v>79</v>
      </c>
      <c r="C7" s="4"/>
      <c r="D7" s="4"/>
      <c r="E7" s="7"/>
      <c r="F7" s="12"/>
      <c r="G7" s="17"/>
      <c r="H7" s="15"/>
      <c r="I7" s="17"/>
      <c r="J7" s="15"/>
      <c r="K7" s="17"/>
      <c r="L7" s="15"/>
      <c r="M7" s="4"/>
      <c r="N7" s="17"/>
      <c r="O7" s="15"/>
      <c r="P7" s="15"/>
      <c r="Q7" s="4"/>
      <c r="R7" s="17"/>
      <c r="S7" s="15"/>
      <c r="T7" s="4"/>
      <c r="U7" s="4"/>
      <c r="V7" s="4">
        <f t="shared" si="0"/>
        <v>0</v>
      </c>
      <c r="W7" s="4">
        <f t="shared" si="1"/>
        <v>0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s="1" customFormat="1" ht="15" customHeight="1" x14ac:dyDescent="0.25">
      <c r="A8" s="3"/>
      <c r="C8" s="5" t="s">
        <v>130</v>
      </c>
      <c r="D8" s="5" t="s">
        <v>131</v>
      </c>
      <c r="E8" s="8" t="s">
        <v>85</v>
      </c>
      <c r="F8" s="11">
        <v>1</v>
      </c>
      <c r="G8" s="16">
        <v>1</v>
      </c>
      <c r="H8" s="14">
        <v>1</v>
      </c>
      <c r="I8" s="16"/>
      <c r="J8" s="14">
        <v>1</v>
      </c>
      <c r="K8" s="16">
        <v>1</v>
      </c>
      <c r="L8" s="14"/>
      <c r="N8" s="16"/>
      <c r="O8" s="14">
        <v>1</v>
      </c>
      <c r="P8" s="14">
        <v>1</v>
      </c>
      <c r="Q8" s="1">
        <v>1</v>
      </c>
      <c r="R8" s="16">
        <v>1</v>
      </c>
      <c r="S8" s="14">
        <v>1</v>
      </c>
      <c r="T8" s="1">
        <v>1</v>
      </c>
      <c r="U8" s="1">
        <v>1</v>
      </c>
      <c r="V8" s="1">
        <f t="shared" si="0"/>
        <v>12</v>
      </c>
      <c r="W8" s="1">
        <f t="shared" si="1"/>
        <v>12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s="1" customFormat="1" x14ac:dyDescent="0.25">
      <c r="A9" s="3">
        <v>205500</v>
      </c>
      <c r="B9" s="1" t="s">
        <v>25</v>
      </c>
      <c r="C9" s="4"/>
      <c r="D9" s="4"/>
      <c r="E9" s="7"/>
      <c r="F9" s="12"/>
      <c r="G9" s="17"/>
      <c r="H9" s="15"/>
      <c r="I9" s="17"/>
      <c r="J9" s="15"/>
      <c r="K9" s="17"/>
      <c r="L9" s="15"/>
      <c r="M9" s="4"/>
      <c r="N9" s="17"/>
      <c r="O9" s="15"/>
      <c r="P9" s="15"/>
      <c r="Q9" s="4"/>
      <c r="R9" s="17"/>
      <c r="S9" s="15"/>
      <c r="T9" s="4"/>
      <c r="U9" s="4"/>
      <c r="V9" s="4">
        <f t="shared" si="0"/>
        <v>0</v>
      </c>
      <c r="W9" s="4">
        <f t="shared" si="1"/>
        <v>0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1" customFormat="1" ht="15" customHeight="1" x14ac:dyDescent="0.25">
      <c r="A10" s="3"/>
      <c r="C10" s="5" t="s">
        <v>86</v>
      </c>
      <c r="D10" s="5" t="s">
        <v>87</v>
      </c>
      <c r="E10" s="8" t="s">
        <v>85</v>
      </c>
      <c r="F10" s="11">
        <v>1</v>
      </c>
      <c r="G10" s="16">
        <v>1</v>
      </c>
      <c r="H10" s="14">
        <v>1</v>
      </c>
      <c r="I10" s="16">
        <v>1</v>
      </c>
      <c r="J10" s="14">
        <v>1</v>
      </c>
      <c r="K10" s="16">
        <v>1</v>
      </c>
      <c r="L10" s="14"/>
      <c r="N10" s="16"/>
      <c r="O10" s="14">
        <v>1</v>
      </c>
      <c r="P10" s="14">
        <v>2</v>
      </c>
      <c r="Q10" s="1">
        <v>1</v>
      </c>
      <c r="R10" s="16">
        <v>1</v>
      </c>
      <c r="S10" s="14">
        <v>2</v>
      </c>
      <c r="T10" s="1">
        <v>2</v>
      </c>
      <c r="U10" s="1">
        <v>2</v>
      </c>
      <c r="V10" s="1">
        <f t="shared" si="0"/>
        <v>17</v>
      </c>
      <c r="W10" s="1">
        <f t="shared" si="1"/>
        <v>13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s="1" customFormat="1" x14ac:dyDescent="0.25">
      <c r="A11" s="3">
        <v>205600</v>
      </c>
      <c r="B11" s="1" t="s">
        <v>73</v>
      </c>
      <c r="C11" s="4"/>
      <c r="D11" s="4"/>
      <c r="E11" s="7"/>
      <c r="F11" s="12"/>
      <c r="G11" s="17"/>
      <c r="H11" s="15"/>
      <c r="I11" s="17"/>
      <c r="J11" s="15"/>
      <c r="K11" s="17"/>
      <c r="L11" s="15"/>
      <c r="M11" s="4"/>
      <c r="N11" s="17"/>
      <c r="O11" s="15"/>
      <c r="P11" s="15"/>
      <c r="Q11" s="4"/>
      <c r="R11" s="17"/>
      <c r="S11" s="15"/>
      <c r="T11" s="4"/>
      <c r="U11" s="4"/>
      <c r="V11" s="4">
        <f t="shared" si="0"/>
        <v>0</v>
      </c>
      <c r="W11" s="4">
        <f t="shared" si="1"/>
        <v>0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s="1" customFormat="1" ht="15" customHeight="1" x14ac:dyDescent="0.25">
      <c r="A12" s="3"/>
      <c r="C12" s="5" t="s">
        <v>132</v>
      </c>
      <c r="D12" s="5" t="s">
        <v>131</v>
      </c>
      <c r="E12" s="8" t="s">
        <v>85</v>
      </c>
      <c r="F12" s="11">
        <v>1</v>
      </c>
      <c r="G12" s="16">
        <v>1</v>
      </c>
      <c r="H12" s="14">
        <v>1</v>
      </c>
      <c r="I12" s="16">
        <v>1</v>
      </c>
      <c r="J12" s="14">
        <v>1</v>
      </c>
      <c r="K12" s="16">
        <v>1</v>
      </c>
      <c r="L12" s="14"/>
      <c r="N12" s="16"/>
      <c r="O12" s="14"/>
      <c r="P12" s="14"/>
      <c r="R12" s="16"/>
      <c r="S12" s="14">
        <v>1</v>
      </c>
      <c r="T12" s="1">
        <v>1</v>
      </c>
      <c r="U12" s="1">
        <v>1</v>
      </c>
      <c r="V12" s="1">
        <v>9</v>
      </c>
      <c r="W12" s="1">
        <v>9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s="1" customFormat="1" x14ac:dyDescent="0.25">
      <c r="A13" s="3">
        <v>207700</v>
      </c>
      <c r="B13" s="1" t="s">
        <v>26</v>
      </c>
      <c r="C13" s="4"/>
      <c r="D13" s="4"/>
      <c r="E13" s="7"/>
      <c r="F13" s="12"/>
      <c r="G13" s="17"/>
      <c r="H13" s="15"/>
      <c r="I13" s="17"/>
      <c r="J13" s="15"/>
      <c r="K13" s="17"/>
      <c r="L13" s="15"/>
      <c r="M13" s="4"/>
      <c r="N13" s="17"/>
      <c r="O13" s="15"/>
      <c r="P13" s="15"/>
      <c r="Q13" s="4"/>
      <c r="R13" s="17"/>
      <c r="S13" s="15"/>
      <c r="T13" s="4"/>
      <c r="U13" s="4"/>
      <c r="V13" s="4">
        <f t="shared" si="0"/>
        <v>0</v>
      </c>
      <c r="W13" s="4">
        <f t="shared" si="1"/>
        <v>0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s="1" customFormat="1" ht="15" customHeight="1" x14ac:dyDescent="0.25">
      <c r="A14" s="3"/>
      <c r="C14" s="5" t="s">
        <v>133</v>
      </c>
      <c r="D14" s="5" t="s">
        <v>134</v>
      </c>
      <c r="E14" s="8" t="s">
        <v>85</v>
      </c>
      <c r="F14" s="11">
        <v>1</v>
      </c>
      <c r="G14" s="16">
        <v>1</v>
      </c>
      <c r="H14" s="14">
        <v>1</v>
      </c>
      <c r="I14" s="16">
        <v>1</v>
      </c>
      <c r="J14" s="14">
        <v>1</v>
      </c>
      <c r="K14" s="16">
        <v>1</v>
      </c>
      <c r="L14" s="14"/>
      <c r="N14" s="16"/>
      <c r="O14" s="14">
        <v>1</v>
      </c>
      <c r="P14" s="14">
        <v>1</v>
      </c>
      <c r="Q14" s="1">
        <v>1</v>
      </c>
      <c r="R14" s="16">
        <v>1</v>
      </c>
      <c r="S14" s="14">
        <v>1</v>
      </c>
      <c r="T14" s="1">
        <v>1</v>
      </c>
      <c r="U14" s="1">
        <v>1</v>
      </c>
      <c r="V14" s="1">
        <f t="shared" si="0"/>
        <v>13</v>
      </c>
      <c r="W14" s="1">
        <f t="shared" si="1"/>
        <v>13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s="1" customFormat="1" x14ac:dyDescent="0.25">
      <c r="A15" s="3">
        <v>210900</v>
      </c>
      <c r="B15" s="1" t="s">
        <v>27</v>
      </c>
      <c r="C15" s="4"/>
      <c r="D15" s="4"/>
      <c r="E15" s="7"/>
      <c r="F15" s="12"/>
      <c r="G15" s="17"/>
      <c r="H15" s="15"/>
      <c r="I15" s="17"/>
      <c r="J15" s="15"/>
      <c r="K15" s="17"/>
      <c r="L15" s="15"/>
      <c r="M15" s="4"/>
      <c r="N15" s="17"/>
      <c r="O15" s="15"/>
      <c r="P15" s="15"/>
      <c r="Q15" s="4"/>
      <c r="R15" s="17"/>
      <c r="S15" s="15"/>
      <c r="T15" s="4"/>
      <c r="U15" s="4"/>
      <c r="V15" s="4">
        <f t="shared" si="0"/>
        <v>0</v>
      </c>
      <c r="W15" s="4">
        <f t="shared" si="1"/>
        <v>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s="1" customFormat="1" ht="15" customHeight="1" x14ac:dyDescent="0.25">
      <c r="A16" s="3"/>
      <c r="C16" s="41" t="s">
        <v>93</v>
      </c>
      <c r="D16" s="41" t="s">
        <v>100</v>
      </c>
      <c r="E16" s="42" t="s">
        <v>85</v>
      </c>
      <c r="F16" s="43">
        <v>7</v>
      </c>
      <c r="G16" s="44">
        <v>7</v>
      </c>
      <c r="H16" s="45">
        <v>5</v>
      </c>
      <c r="I16" s="44">
        <v>4</v>
      </c>
      <c r="J16" s="45">
        <v>4</v>
      </c>
      <c r="K16" s="44">
        <v>4</v>
      </c>
      <c r="L16" s="45">
        <v>7</v>
      </c>
      <c r="M16" s="46">
        <v>6</v>
      </c>
      <c r="N16" s="44">
        <v>6</v>
      </c>
      <c r="O16" s="45">
        <v>4</v>
      </c>
      <c r="P16" s="45">
        <v>4</v>
      </c>
      <c r="Q16" s="38"/>
      <c r="R16" s="44">
        <v>3</v>
      </c>
      <c r="S16" s="45">
        <v>5</v>
      </c>
      <c r="T16" s="46">
        <v>7</v>
      </c>
      <c r="U16" s="46">
        <v>3</v>
      </c>
      <c r="V16" s="46">
        <f>+SUM(F16:U16)</f>
        <v>76</v>
      </c>
      <c r="W16" s="46">
        <f>COUNTIF(F16:U16,"&gt;=0")</f>
        <v>15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1" customFormat="1" ht="15" customHeight="1" x14ac:dyDescent="0.25">
      <c r="A17" s="3"/>
      <c r="C17" s="5" t="s">
        <v>172</v>
      </c>
      <c r="D17" s="5" t="s">
        <v>173</v>
      </c>
      <c r="E17" s="8" t="s">
        <v>85</v>
      </c>
      <c r="F17" s="11"/>
      <c r="G17" s="16"/>
      <c r="H17" s="14">
        <v>4</v>
      </c>
      <c r="I17" s="16">
        <v>5</v>
      </c>
      <c r="J17" s="14">
        <v>5</v>
      </c>
      <c r="K17" s="16">
        <v>5</v>
      </c>
      <c r="L17" s="14"/>
      <c r="M17" s="1">
        <v>4</v>
      </c>
      <c r="N17" s="16">
        <v>4</v>
      </c>
      <c r="O17" s="14">
        <v>3</v>
      </c>
      <c r="P17" s="14">
        <v>3</v>
      </c>
      <c r="Q17" s="1">
        <v>2</v>
      </c>
      <c r="R17" s="16">
        <v>2</v>
      </c>
      <c r="S17" s="14">
        <v>6</v>
      </c>
      <c r="T17" s="1">
        <v>8</v>
      </c>
      <c r="U17" s="1">
        <v>7</v>
      </c>
      <c r="V17" s="1">
        <f>+SUM(F17:U17)</f>
        <v>58</v>
      </c>
      <c r="W17" s="1">
        <f>COUNTIF(F17:U17,"&gt;=0")</f>
        <v>13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1" customFormat="1" x14ac:dyDescent="0.25">
      <c r="A18" s="3">
        <v>212000</v>
      </c>
      <c r="B18" s="1" t="s">
        <v>28</v>
      </c>
      <c r="C18" s="4"/>
      <c r="D18" s="4"/>
      <c r="E18" s="7"/>
      <c r="F18" s="12"/>
      <c r="G18" s="17"/>
      <c r="H18" s="15"/>
      <c r="I18" s="17"/>
      <c r="J18" s="15"/>
      <c r="K18" s="17"/>
      <c r="L18" s="15"/>
      <c r="M18" s="4"/>
      <c r="N18" s="17"/>
      <c r="O18" s="15"/>
      <c r="P18" s="15"/>
      <c r="Q18" s="4"/>
      <c r="R18" s="17"/>
      <c r="S18" s="15"/>
      <c r="T18" s="4"/>
      <c r="U18" s="4"/>
      <c r="V18" s="4">
        <f t="shared" si="0"/>
        <v>0</v>
      </c>
      <c r="W18" s="4">
        <f t="shared" si="1"/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1" customFormat="1" ht="15" customHeight="1" x14ac:dyDescent="0.25">
      <c r="A19" s="3"/>
      <c r="C19" s="41" t="s">
        <v>114</v>
      </c>
      <c r="D19" s="41" t="s">
        <v>136</v>
      </c>
      <c r="E19" s="42" t="s">
        <v>85</v>
      </c>
      <c r="F19" s="47"/>
      <c r="G19" s="44">
        <v>4</v>
      </c>
      <c r="H19" s="45">
        <v>3</v>
      </c>
      <c r="I19" s="44">
        <v>3</v>
      </c>
      <c r="J19" s="45">
        <v>4</v>
      </c>
      <c r="K19" s="44">
        <v>4</v>
      </c>
      <c r="L19" s="45">
        <v>2</v>
      </c>
      <c r="M19" s="46">
        <v>4</v>
      </c>
      <c r="N19" s="44">
        <v>3</v>
      </c>
      <c r="O19" s="45">
        <v>5</v>
      </c>
      <c r="P19" s="45">
        <v>5</v>
      </c>
      <c r="Q19" s="46">
        <v>4</v>
      </c>
      <c r="R19" s="44">
        <v>5</v>
      </c>
      <c r="S19" s="45">
        <v>4</v>
      </c>
      <c r="T19" s="46">
        <v>5</v>
      </c>
      <c r="U19" s="46">
        <v>4</v>
      </c>
      <c r="V19" s="46">
        <f>+SUM(F19:U19)</f>
        <v>59</v>
      </c>
      <c r="W19" s="46">
        <f>COUNTIF(F19:U19,"&gt;=0")</f>
        <v>15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1" customFormat="1" ht="15" customHeight="1" x14ac:dyDescent="0.25">
      <c r="A20" s="3"/>
      <c r="C20" s="41" t="s">
        <v>93</v>
      </c>
      <c r="D20" s="41" t="s">
        <v>100</v>
      </c>
      <c r="E20" s="42" t="s">
        <v>85</v>
      </c>
      <c r="F20" s="43">
        <v>3</v>
      </c>
      <c r="G20" s="44">
        <v>2</v>
      </c>
      <c r="H20" s="45">
        <v>2</v>
      </c>
      <c r="I20" s="44">
        <v>2</v>
      </c>
      <c r="J20" s="45">
        <v>2</v>
      </c>
      <c r="K20" s="44">
        <v>2</v>
      </c>
      <c r="L20" s="39"/>
      <c r="M20" s="46">
        <v>1</v>
      </c>
      <c r="N20" s="44">
        <v>2</v>
      </c>
      <c r="O20" s="45">
        <v>2</v>
      </c>
      <c r="P20" s="45">
        <v>2</v>
      </c>
      <c r="Q20" s="46">
        <v>2</v>
      </c>
      <c r="R20" s="44">
        <v>2</v>
      </c>
      <c r="S20" s="45">
        <v>2</v>
      </c>
      <c r="T20" s="46">
        <v>2</v>
      </c>
      <c r="U20" s="46">
        <v>2</v>
      </c>
      <c r="V20" s="46">
        <f>+SUM(F20:U20)</f>
        <v>30</v>
      </c>
      <c r="W20" s="46">
        <f>COUNTIF(F20:U20,"&gt;=0")</f>
        <v>15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s="1" customFormat="1" ht="15" customHeight="1" x14ac:dyDescent="0.25">
      <c r="A21" s="3"/>
      <c r="C21" s="5" t="s">
        <v>172</v>
      </c>
      <c r="D21" s="5" t="s">
        <v>173</v>
      </c>
      <c r="E21" s="8" t="s">
        <v>85</v>
      </c>
      <c r="F21" s="11"/>
      <c r="G21" s="16"/>
      <c r="H21" s="14">
        <v>1</v>
      </c>
      <c r="I21" s="16">
        <v>1</v>
      </c>
      <c r="J21" s="14">
        <v>1</v>
      </c>
      <c r="K21" s="16">
        <v>1</v>
      </c>
      <c r="L21" s="14">
        <v>2</v>
      </c>
      <c r="M21" s="1">
        <v>1</v>
      </c>
      <c r="N21" s="16">
        <v>1</v>
      </c>
      <c r="O21" s="14">
        <v>1</v>
      </c>
      <c r="P21" s="14">
        <v>1</v>
      </c>
      <c r="Q21" s="1">
        <v>1</v>
      </c>
      <c r="R21" s="16">
        <v>1</v>
      </c>
      <c r="S21" s="14">
        <v>1</v>
      </c>
      <c r="T21" s="1">
        <v>1</v>
      </c>
      <c r="U21" s="1">
        <v>1</v>
      </c>
      <c r="V21" s="1">
        <f>+SUM(F21:U21)</f>
        <v>15</v>
      </c>
      <c r="W21" s="1">
        <f>COUNTIF(F21:U21,"&gt;=0")</f>
        <v>14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s="1" customFormat="1" x14ac:dyDescent="0.25">
      <c r="A22" s="3">
        <v>217004</v>
      </c>
      <c r="B22" s="1" t="s">
        <v>80</v>
      </c>
      <c r="C22" s="4"/>
      <c r="D22" s="4"/>
      <c r="E22" s="7"/>
      <c r="F22" s="12"/>
      <c r="G22" s="17"/>
      <c r="H22" s="15"/>
      <c r="I22" s="17"/>
      <c r="J22" s="15"/>
      <c r="K22" s="17"/>
      <c r="L22" s="15"/>
      <c r="M22" s="4"/>
      <c r="N22" s="17"/>
      <c r="O22" s="15"/>
      <c r="P22" s="15"/>
      <c r="Q22" s="4"/>
      <c r="R22" s="17"/>
      <c r="S22" s="15"/>
      <c r="T22" s="4"/>
      <c r="U22" s="4"/>
      <c r="V22" s="4">
        <f t="shared" si="0"/>
        <v>0</v>
      </c>
      <c r="W22" s="4">
        <f t="shared" si="1"/>
        <v>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s="1" customFormat="1" ht="15" customHeight="1" x14ac:dyDescent="0.25">
      <c r="A23" s="3"/>
      <c r="C23" s="41" t="s">
        <v>93</v>
      </c>
      <c r="D23" s="41" t="s">
        <v>100</v>
      </c>
      <c r="E23" s="42" t="s">
        <v>85</v>
      </c>
      <c r="F23" s="43">
        <v>3</v>
      </c>
      <c r="G23" s="44">
        <v>5</v>
      </c>
      <c r="H23" s="45">
        <v>7</v>
      </c>
      <c r="I23" s="44">
        <v>6</v>
      </c>
      <c r="J23" s="45">
        <v>4</v>
      </c>
      <c r="K23" s="44">
        <v>4</v>
      </c>
      <c r="L23" s="45">
        <v>6</v>
      </c>
      <c r="M23" s="46">
        <v>4</v>
      </c>
      <c r="N23" s="44">
        <v>4</v>
      </c>
      <c r="O23" s="39"/>
      <c r="P23" s="45">
        <v>1</v>
      </c>
      <c r="Q23" s="46">
        <v>2</v>
      </c>
      <c r="R23" s="44">
        <v>4</v>
      </c>
      <c r="S23" s="45">
        <v>8</v>
      </c>
      <c r="T23" s="46">
        <v>7</v>
      </c>
      <c r="U23" s="46">
        <v>5</v>
      </c>
      <c r="V23" s="46">
        <f>+SUM(F23:U23)</f>
        <v>70</v>
      </c>
      <c r="W23" s="46">
        <f>COUNTIF(F23:U23,"&gt;=0")</f>
        <v>15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1" customFormat="1" ht="15" customHeight="1" x14ac:dyDescent="0.25">
      <c r="A24" s="3"/>
      <c r="C24" s="41" t="s">
        <v>116</v>
      </c>
      <c r="D24" s="41" t="s">
        <v>177</v>
      </c>
      <c r="E24" s="42" t="s">
        <v>85</v>
      </c>
      <c r="F24" s="43"/>
      <c r="G24" s="44"/>
      <c r="H24" s="45">
        <v>9</v>
      </c>
      <c r="I24" s="44">
        <v>9</v>
      </c>
      <c r="J24" s="45">
        <v>5</v>
      </c>
      <c r="K24" s="44">
        <v>5</v>
      </c>
      <c r="L24" s="45"/>
      <c r="M24" s="46"/>
      <c r="N24" s="44"/>
      <c r="O24" s="45">
        <v>4</v>
      </c>
      <c r="P24" s="45">
        <v>3</v>
      </c>
      <c r="Q24" s="46">
        <v>5</v>
      </c>
      <c r="R24" s="44">
        <v>5</v>
      </c>
      <c r="S24" s="45">
        <v>6</v>
      </c>
      <c r="T24" s="46">
        <v>8</v>
      </c>
      <c r="U24" s="46">
        <v>8</v>
      </c>
      <c r="V24" s="46">
        <f>+SUM(F24:U24)</f>
        <v>67</v>
      </c>
      <c r="W24" s="46">
        <f>COUNTIF(F24:U24,"&gt;=0")</f>
        <v>11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1" customFormat="1" ht="15" customHeight="1" x14ac:dyDescent="0.25">
      <c r="A25" s="3"/>
      <c r="C25" s="5" t="s">
        <v>172</v>
      </c>
      <c r="D25" s="5" t="s">
        <v>173</v>
      </c>
      <c r="E25" s="8" t="s">
        <v>85</v>
      </c>
      <c r="F25" s="11"/>
      <c r="G25" s="16"/>
      <c r="H25" s="14">
        <v>3</v>
      </c>
      <c r="I25" s="16">
        <v>4</v>
      </c>
      <c r="J25" s="14">
        <v>2</v>
      </c>
      <c r="K25" s="16">
        <v>2</v>
      </c>
      <c r="L25" s="14">
        <v>5</v>
      </c>
      <c r="M25" s="1">
        <v>1</v>
      </c>
      <c r="N25" s="16">
        <v>1</v>
      </c>
      <c r="O25" s="14">
        <v>2</v>
      </c>
      <c r="P25" s="14">
        <v>2</v>
      </c>
      <c r="Q25" s="1">
        <v>1</v>
      </c>
      <c r="R25" s="16">
        <v>1</v>
      </c>
      <c r="S25" s="14">
        <v>1</v>
      </c>
      <c r="T25" s="1">
        <v>5</v>
      </c>
      <c r="U25" s="1">
        <v>7</v>
      </c>
      <c r="V25" s="1">
        <f>+SUM(F25:U25)</f>
        <v>37</v>
      </c>
      <c r="W25" s="1">
        <f>COUNTIF(F25:U25,"&gt;=0")</f>
        <v>14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s="1" customFormat="1" x14ac:dyDescent="0.25">
      <c r="A26" s="3">
        <v>234000</v>
      </c>
      <c r="B26" s="1" t="s">
        <v>29</v>
      </c>
      <c r="C26" s="4"/>
      <c r="D26" s="4"/>
      <c r="E26" s="7"/>
      <c r="F26" s="12"/>
      <c r="G26" s="17"/>
      <c r="H26" s="15"/>
      <c r="I26" s="17"/>
      <c r="J26" s="15"/>
      <c r="K26" s="17"/>
      <c r="L26" s="15"/>
      <c r="M26" s="4"/>
      <c r="N26" s="17"/>
      <c r="O26" s="15"/>
      <c r="P26" s="15"/>
      <c r="Q26" s="4"/>
      <c r="R26" s="17"/>
      <c r="S26" s="15"/>
      <c r="T26" s="4"/>
      <c r="U26" s="4"/>
      <c r="V26" s="4">
        <f t="shared" ref="V26:V47" si="2">+SUM(F26:U26)</f>
        <v>0</v>
      </c>
      <c r="W26" s="4">
        <f t="shared" ref="W26:W47" si="3">COUNTIF(F26:U26,"&gt;=0")</f>
        <v>0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s="1" customFormat="1" ht="15" customHeight="1" x14ac:dyDescent="0.25">
      <c r="A27" s="3"/>
      <c r="C27" s="41" t="s">
        <v>171</v>
      </c>
      <c r="D27" s="41" t="s">
        <v>100</v>
      </c>
      <c r="E27" s="42" t="s">
        <v>85</v>
      </c>
      <c r="F27" s="43"/>
      <c r="G27" s="44"/>
      <c r="H27" s="45">
        <v>5</v>
      </c>
      <c r="I27" s="44">
        <v>5</v>
      </c>
      <c r="J27" s="45">
        <v>3</v>
      </c>
      <c r="K27" s="44">
        <v>3</v>
      </c>
      <c r="L27" s="45">
        <v>4</v>
      </c>
      <c r="M27" s="46">
        <v>3</v>
      </c>
      <c r="N27" s="44">
        <v>3</v>
      </c>
      <c r="O27" s="45">
        <v>3</v>
      </c>
      <c r="P27" s="45">
        <v>3</v>
      </c>
      <c r="Q27" s="46">
        <v>5</v>
      </c>
      <c r="R27" s="44">
        <v>4</v>
      </c>
      <c r="S27" s="45">
        <v>4</v>
      </c>
      <c r="T27" s="46">
        <v>3</v>
      </c>
      <c r="U27" s="46">
        <v>3</v>
      </c>
      <c r="V27" s="46">
        <v>51</v>
      </c>
      <c r="W27" s="46">
        <v>14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s="1" customFormat="1" ht="15" customHeight="1" x14ac:dyDescent="0.25">
      <c r="A28" s="3"/>
      <c r="C28" s="5" t="s">
        <v>137</v>
      </c>
      <c r="D28" s="5" t="s">
        <v>126</v>
      </c>
      <c r="E28" s="8" t="s">
        <v>85</v>
      </c>
      <c r="F28" s="11">
        <v>2</v>
      </c>
      <c r="G28" s="16">
        <v>2</v>
      </c>
      <c r="H28" s="14"/>
      <c r="I28" s="16"/>
      <c r="J28" s="14">
        <v>2</v>
      </c>
      <c r="K28" s="16">
        <v>2</v>
      </c>
      <c r="L28" s="14"/>
      <c r="N28" s="16"/>
      <c r="O28" s="14">
        <v>2</v>
      </c>
      <c r="P28" s="14">
        <v>2</v>
      </c>
      <c r="Q28" s="1">
        <v>3</v>
      </c>
      <c r="R28" s="16">
        <v>3</v>
      </c>
      <c r="S28" s="14">
        <v>3</v>
      </c>
      <c r="T28" s="1">
        <v>1</v>
      </c>
      <c r="U28" s="1">
        <v>1</v>
      </c>
      <c r="V28" s="1">
        <v>23</v>
      </c>
      <c r="W28" s="1">
        <v>11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s="1" customFormat="1" ht="15" customHeight="1" x14ac:dyDescent="0.25">
      <c r="A29" s="3"/>
      <c r="C29" s="5" t="s">
        <v>172</v>
      </c>
      <c r="D29" s="5" t="s">
        <v>173</v>
      </c>
      <c r="E29" s="8" t="s">
        <v>85</v>
      </c>
      <c r="F29" s="11"/>
      <c r="G29" s="16"/>
      <c r="H29" s="14">
        <v>0</v>
      </c>
      <c r="I29" s="16">
        <v>0</v>
      </c>
      <c r="J29" s="14">
        <v>1</v>
      </c>
      <c r="K29" s="16">
        <v>1</v>
      </c>
      <c r="L29" s="14">
        <v>3</v>
      </c>
      <c r="M29" s="1">
        <v>2</v>
      </c>
      <c r="N29" s="16">
        <v>2</v>
      </c>
      <c r="O29" s="14">
        <v>0</v>
      </c>
      <c r="P29" s="14">
        <v>0</v>
      </c>
      <c r="Q29" s="1">
        <v>0</v>
      </c>
      <c r="R29" s="16">
        <v>0</v>
      </c>
      <c r="S29" s="14">
        <v>0</v>
      </c>
      <c r="T29" s="1">
        <v>2</v>
      </c>
      <c r="U29" s="1">
        <v>2</v>
      </c>
      <c r="V29" s="1">
        <v>13</v>
      </c>
      <c r="W29" s="1">
        <v>14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s="1" customFormat="1" x14ac:dyDescent="0.25">
      <c r="A30" s="3">
        <v>238000</v>
      </c>
      <c r="B30" s="1" t="s">
        <v>30</v>
      </c>
      <c r="C30" s="4"/>
      <c r="D30" s="4"/>
      <c r="E30" s="7"/>
      <c r="F30" s="12"/>
      <c r="G30" s="17"/>
      <c r="H30" s="15"/>
      <c r="I30" s="17"/>
      <c r="J30" s="15"/>
      <c r="K30" s="17"/>
      <c r="L30" s="15"/>
      <c r="M30" s="4"/>
      <c r="N30" s="17"/>
      <c r="O30" s="15"/>
      <c r="P30" s="15"/>
      <c r="Q30" s="4"/>
      <c r="R30" s="17"/>
      <c r="S30" s="15"/>
      <c r="T30" s="4"/>
      <c r="U30" s="4"/>
      <c r="V30" s="4">
        <f t="shared" si="2"/>
        <v>0</v>
      </c>
      <c r="W30" s="4">
        <f t="shared" si="3"/>
        <v>0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s="1" customFormat="1" ht="15" customHeight="1" x14ac:dyDescent="0.25">
      <c r="A31" s="3"/>
      <c r="C31" s="41" t="s">
        <v>139</v>
      </c>
      <c r="D31" s="41" t="s">
        <v>115</v>
      </c>
      <c r="E31" s="42" t="s">
        <v>85</v>
      </c>
      <c r="F31" s="43">
        <v>1</v>
      </c>
      <c r="G31" s="44">
        <v>1</v>
      </c>
      <c r="H31" s="39"/>
      <c r="I31" s="44">
        <v>0</v>
      </c>
      <c r="J31" s="45">
        <v>1</v>
      </c>
      <c r="K31" s="44">
        <v>1</v>
      </c>
      <c r="L31" s="45">
        <v>6</v>
      </c>
      <c r="M31" s="46">
        <v>4</v>
      </c>
      <c r="N31" s="44">
        <v>2</v>
      </c>
      <c r="O31" s="45">
        <v>1</v>
      </c>
      <c r="P31" s="45">
        <v>1</v>
      </c>
      <c r="Q31" s="46">
        <v>1</v>
      </c>
      <c r="R31" s="44">
        <v>1</v>
      </c>
      <c r="S31" s="45">
        <v>4</v>
      </c>
      <c r="T31" s="46">
        <v>3</v>
      </c>
      <c r="U31" s="46">
        <v>3</v>
      </c>
      <c r="V31" s="46">
        <f t="shared" si="2"/>
        <v>30</v>
      </c>
      <c r="W31" s="46">
        <f t="shared" si="3"/>
        <v>15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s="1" customFormat="1" x14ac:dyDescent="0.25">
      <c r="A32" s="3">
        <v>240000</v>
      </c>
      <c r="B32" s="1" t="s">
        <v>31</v>
      </c>
      <c r="C32" s="4"/>
      <c r="D32" s="4"/>
      <c r="E32" s="7"/>
      <c r="F32" s="12"/>
      <c r="G32" s="17"/>
      <c r="H32" s="15"/>
      <c r="I32" s="17"/>
      <c r="J32" s="15"/>
      <c r="K32" s="17"/>
      <c r="L32" s="15"/>
      <c r="M32" s="4"/>
      <c r="N32" s="17"/>
      <c r="O32" s="15"/>
      <c r="P32" s="15"/>
      <c r="Q32" s="4"/>
      <c r="R32" s="17"/>
      <c r="S32" s="15"/>
      <c r="T32" s="4"/>
      <c r="U32" s="4"/>
      <c r="V32" s="4">
        <f t="shared" si="2"/>
        <v>0</v>
      </c>
      <c r="W32" s="4">
        <f t="shared" si="3"/>
        <v>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s="1" customFormat="1" ht="15" customHeight="1" x14ac:dyDescent="0.25">
      <c r="A33" s="3"/>
      <c r="C33" s="41" t="s">
        <v>139</v>
      </c>
      <c r="D33" s="41" t="s">
        <v>115</v>
      </c>
      <c r="E33" s="42" t="s">
        <v>85</v>
      </c>
      <c r="F33" s="43">
        <v>4</v>
      </c>
      <c r="G33" s="44">
        <v>4</v>
      </c>
      <c r="H33" s="45">
        <v>2</v>
      </c>
      <c r="I33" s="44">
        <v>2</v>
      </c>
      <c r="J33" s="45">
        <v>4</v>
      </c>
      <c r="K33" s="44">
        <v>4</v>
      </c>
      <c r="L33" s="45">
        <v>8</v>
      </c>
      <c r="M33" s="46">
        <v>5</v>
      </c>
      <c r="N33" s="44">
        <v>4</v>
      </c>
      <c r="O33" s="39"/>
      <c r="P33" s="45">
        <v>0</v>
      </c>
      <c r="Q33" s="46">
        <v>4</v>
      </c>
      <c r="R33" s="44">
        <v>5</v>
      </c>
      <c r="S33" s="45">
        <v>5</v>
      </c>
      <c r="T33" s="46">
        <v>5</v>
      </c>
      <c r="U33" s="46">
        <v>3</v>
      </c>
      <c r="V33" s="46">
        <f>SUM(F33:U33)</f>
        <v>59</v>
      </c>
      <c r="W33" s="46">
        <v>16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s="1" customFormat="1" ht="15" customHeight="1" x14ac:dyDescent="0.25">
      <c r="A34" s="3"/>
      <c r="C34" s="41" t="s">
        <v>140</v>
      </c>
      <c r="D34" s="41" t="s">
        <v>100</v>
      </c>
      <c r="E34" s="42" t="s">
        <v>85</v>
      </c>
      <c r="F34" s="43">
        <v>3</v>
      </c>
      <c r="G34" s="44">
        <v>3</v>
      </c>
      <c r="H34" s="45">
        <v>3</v>
      </c>
      <c r="I34" s="44">
        <v>3</v>
      </c>
      <c r="J34" s="45">
        <v>3</v>
      </c>
      <c r="K34" s="44">
        <v>3</v>
      </c>
      <c r="L34" s="45">
        <v>7</v>
      </c>
      <c r="M34" s="38"/>
      <c r="N34" s="44">
        <v>2</v>
      </c>
      <c r="O34" s="45">
        <v>4</v>
      </c>
      <c r="P34" s="45">
        <v>4</v>
      </c>
      <c r="Q34" s="46">
        <v>3</v>
      </c>
      <c r="R34" s="44">
        <v>4</v>
      </c>
      <c r="S34" s="45">
        <v>3</v>
      </c>
      <c r="T34" s="46">
        <v>7</v>
      </c>
      <c r="U34" s="46">
        <v>6</v>
      </c>
      <c r="V34" s="46">
        <f>SUM(F34:U34)</f>
        <v>58</v>
      </c>
      <c r="W34" s="46">
        <v>16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s="1" customFormat="1" ht="15" customHeight="1" x14ac:dyDescent="0.25">
      <c r="A35" s="3"/>
      <c r="C35" s="5" t="s">
        <v>172</v>
      </c>
      <c r="D35" s="5" t="s">
        <v>173</v>
      </c>
      <c r="E35" s="8" t="s">
        <v>85</v>
      </c>
      <c r="F35" s="11"/>
      <c r="G35" s="16"/>
      <c r="H35" s="14">
        <v>1</v>
      </c>
      <c r="I35" s="16">
        <v>1</v>
      </c>
      <c r="J35" s="14">
        <v>2</v>
      </c>
      <c r="K35" s="16">
        <v>2</v>
      </c>
      <c r="L35" s="14">
        <v>1</v>
      </c>
      <c r="M35" s="1">
        <v>1</v>
      </c>
      <c r="N35" s="16">
        <v>1</v>
      </c>
      <c r="O35" s="14">
        <v>2</v>
      </c>
      <c r="P35" s="14">
        <v>3</v>
      </c>
      <c r="Q35" s="1">
        <v>5</v>
      </c>
      <c r="R35" s="16">
        <v>3</v>
      </c>
      <c r="S35" s="14">
        <v>1</v>
      </c>
      <c r="T35" s="1">
        <v>6</v>
      </c>
      <c r="U35" s="1">
        <v>4</v>
      </c>
      <c r="V35" s="1">
        <f>SUM(F35:U35)</f>
        <v>33</v>
      </c>
      <c r="W35" s="1">
        <v>14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s="1" customFormat="1" x14ac:dyDescent="0.25">
      <c r="A36" s="3">
        <v>242000</v>
      </c>
      <c r="B36" s="1" t="s">
        <v>32</v>
      </c>
      <c r="C36" s="4"/>
      <c r="D36" s="4"/>
      <c r="E36" s="7"/>
      <c r="F36" s="12"/>
      <c r="G36" s="17"/>
      <c r="H36" s="15"/>
      <c r="I36" s="17"/>
      <c r="J36" s="15"/>
      <c r="K36" s="17"/>
      <c r="L36" s="15"/>
      <c r="M36" s="4"/>
      <c r="N36" s="17"/>
      <c r="O36" s="15"/>
      <c r="P36" s="15"/>
      <c r="Q36" s="4"/>
      <c r="R36" s="17"/>
      <c r="S36" s="15"/>
      <c r="T36" s="4"/>
      <c r="U36" s="4"/>
      <c r="V36" s="4">
        <f t="shared" si="2"/>
        <v>0</v>
      </c>
      <c r="W36" s="4">
        <f t="shared" si="3"/>
        <v>0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s="1" customFormat="1" ht="15" customHeight="1" x14ac:dyDescent="0.25">
      <c r="A37" s="3"/>
      <c r="C37" s="41" t="s">
        <v>139</v>
      </c>
      <c r="D37" s="41" t="s">
        <v>115</v>
      </c>
      <c r="E37" s="42" t="s">
        <v>85</v>
      </c>
      <c r="F37" s="43">
        <v>2</v>
      </c>
      <c r="G37" s="44">
        <v>2</v>
      </c>
      <c r="H37" s="45"/>
      <c r="I37" s="44"/>
      <c r="J37" s="45">
        <v>1</v>
      </c>
      <c r="K37" s="44">
        <v>1</v>
      </c>
      <c r="L37" s="45">
        <v>3</v>
      </c>
      <c r="M37" s="46">
        <v>1</v>
      </c>
      <c r="N37" s="44">
        <v>2</v>
      </c>
      <c r="O37" s="45">
        <v>1</v>
      </c>
      <c r="P37" s="45">
        <v>2</v>
      </c>
      <c r="Q37" s="46">
        <v>1</v>
      </c>
      <c r="R37" s="44">
        <v>1</v>
      </c>
      <c r="S37" s="45">
        <v>3</v>
      </c>
      <c r="T37" s="46">
        <v>3</v>
      </c>
      <c r="U37" s="46">
        <v>4</v>
      </c>
      <c r="V37" s="46">
        <f t="shared" si="2"/>
        <v>27</v>
      </c>
      <c r="W37" s="46">
        <f t="shared" si="3"/>
        <v>14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s="1" customFormat="1" x14ac:dyDescent="0.25">
      <c r="A38" s="3">
        <v>243000</v>
      </c>
      <c r="B38" s="1" t="s">
        <v>33</v>
      </c>
      <c r="C38" s="4"/>
      <c r="D38" s="4"/>
      <c r="E38" s="7"/>
      <c r="F38" s="12"/>
      <c r="G38" s="17"/>
      <c r="H38" s="15"/>
      <c r="I38" s="17"/>
      <c r="J38" s="15"/>
      <c r="K38" s="17"/>
      <c r="L38" s="15"/>
      <c r="M38" s="4"/>
      <c r="N38" s="17"/>
      <c r="O38" s="15"/>
      <c r="P38" s="15"/>
      <c r="Q38" s="4"/>
      <c r="R38" s="17"/>
      <c r="S38" s="15"/>
      <c r="T38" s="4"/>
      <c r="U38" s="4"/>
      <c r="V38" s="4">
        <f t="shared" si="2"/>
        <v>0</v>
      </c>
      <c r="W38" s="4">
        <f t="shared" si="3"/>
        <v>0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s="1" customFormat="1" ht="15" customHeight="1" x14ac:dyDescent="0.25">
      <c r="A39" s="3"/>
      <c r="C39" s="41" t="s">
        <v>140</v>
      </c>
      <c r="D39" s="41" t="s">
        <v>100</v>
      </c>
      <c r="E39" s="42" t="s">
        <v>85</v>
      </c>
      <c r="F39" s="43">
        <v>9</v>
      </c>
      <c r="G39" s="44">
        <v>9</v>
      </c>
      <c r="H39" s="45">
        <v>7</v>
      </c>
      <c r="I39" s="44">
        <v>7</v>
      </c>
      <c r="J39" s="45">
        <v>5</v>
      </c>
      <c r="K39" s="44">
        <v>6</v>
      </c>
      <c r="L39" s="45">
        <v>7</v>
      </c>
      <c r="M39" s="46">
        <v>6</v>
      </c>
      <c r="N39" s="44">
        <v>5</v>
      </c>
      <c r="O39" s="45">
        <v>5</v>
      </c>
      <c r="P39" s="39"/>
      <c r="Q39" s="46">
        <v>8</v>
      </c>
      <c r="R39" s="44">
        <v>7</v>
      </c>
      <c r="S39" s="45">
        <v>9</v>
      </c>
      <c r="T39" s="46">
        <v>7</v>
      </c>
      <c r="U39" s="46">
        <v>4</v>
      </c>
      <c r="V39" s="46">
        <f>+SUM(F39:U39)</f>
        <v>101</v>
      </c>
      <c r="W39" s="46">
        <f>COUNTIF(F39:U39,"&gt;=0")</f>
        <v>15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s="1" customFormat="1" ht="15" customHeight="1" x14ac:dyDescent="0.25">
      <c r="A40" s="3"/>
      <c r="C40" s="41" t="s">
        <v>116</v>
      </c>
      <c r="D40" s="41" t="s">
        <v>141</v>
      </c>
      <c r="E40" s="42" t="s">
        <v>85</v>
      </c>
      <c r="F40" s="43">
        <v>2</v>
      </c>
      <c r="G40" s="44">
        <v>5</v>
      </c>
      <c r="H40" s="45">
        <v>9</v>
      </c>
      <c r="I40" s="44">
        <v>8</v>
      </c>
      <c r="J40" s="45">
        <v>6</v>
      </c>
      <c r="K40" s="44">
        <v>5</v>
      </c>
      <c r="L40" s="45"/>
      <c r="M40" s="46"/>
      <c r="N40" s="44"/>
      <c r="O40" s="45">
        <v>2</v>
      </c>
      <c r="P40" s="45">
        <v>2</v>
      </c>
      <c r="Q40" s="46">
        <v>7</v>
      </c>
      <c r="R40" s="44">
        <v>8</v>
      </c>
      <c r="S40" s="45">
        <v>1</v>
      </c>
      <c r="T40" s="46">
        <v>6</v>
      </c>
      <c r="U40" s="46">
        <v>6</v>
      </c>
      <c r="V40" s="46">
        <f>+SUM(F40:U40)</f>
        <v>67</v>
      </c>
      <c r="W40" s="46">
        <f>COUNTIF(F40:U40,"&gt;=0")</f>
        <v>13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s="1" customFormat="1" ht="15" customHeight="1" x14ac:dyDescent="0.25">
      <c r="A41" s="3"/>
      <c r="C41" s="41" t="s">
        <v>135</v>
      </c>
      <c r="D41" s="41" t="s">
        <v>99</v>
      </c>
      <c r="E41" s="42" t="s">
        <v>85</v>
      </c>
      <c r="F41" s="43">
        <v>7</v>
      </c>
      <c r="G41" s="44">
        <v>7</v>
      </c>
      <c r="H41" s="45">
        <v>1</v>
      </c>
      <c r="I41" s="44">
        <v>1</v>
      </c>
      <c r="J41" s="45"/>
      <c r="K41" s="44"/>
      <c r="L41" s="45"/>
      <c r="M41" s="46"/>
      <c r="N41" s="44"/>
      <c r="O41" s="45">
        <v>4</v>
      </c>
      <c r="P41" s="45">
        <v>6</v>
      </c>
      <c r="Q41" s="46">
        <v>6</v>
      </c>
      <c r="R41" s="44">
        <v>5</v>
      </c>
      <c r="S41" s="45">
        <v>5</v>
      </c>
      <c r="T41" s="46">
        <v>1</v>
      </c>
      <c r="U41" s="46">
        <v>2</v>
      </c>
      <c r="V41" s="46">
        <f>+SUM(F41:U41)</f>
        <v>45</v>
      </c>
      <c r="W41" s="46">
        <f>COUNTIF(F41:U41,"&gt;=0")</f>
        <v>11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s="1" customFormat="1" ht="15" customHeight="1" x14ac:dyDescent="0.25">
      <c r="A42" s="3"/>
      <c r="C42" s="5" t="s">
        <v>172</v>
      </c>
      <c r="D42" s="5" t="s">
        <v>173</v>
      </c>
      <c r="E42" s="8" t="s">
        <v>85</v>
      </c>
      <c r="F42" s="11"/>
      <c r="G42" s="16"/>
      <c r="H42" s="14">
        <v>3</v>
      </c>
      <c r="I42" s="16">
        <v>3</v>
      </c>
      <c r="J42" s="14">
        <v>2</v>
      </c>
      <c r="K42" s="16">
        <v>2</v>
      </c>
      <c r="L42" s="14">
        <v>5</v>
      </c>
      <c r="M42" s="1">
        <v>4</v>
      </c>
      <c r="N42" s="16">
        <v>4</v>
      </c>
      <c r="O42" s="14">
        <v>1</v>
      </c>
      <c r="P42" s="14">
        <v>1</v>
      </c>
      <c r="Q42" s="1">
        <v>3</v>
      </c>
      <c r="R42" s="16">
        <v>3</v>
      </c>
      <c r="S42" s="14">
        <v>0</v>
      </c>
      <c r="T42" s="1">
        <v>3</v>
      </c>
      <c r="U42" s="1">
        <v>7</v>
      </c>
      <c r="V42" s="1">
        <f>+SUM(F42:U42)</f>
        <v>41</v>
      </c>
      <c r="W42" s="1">
        <f>COUNTIF(F42:U42,"&gt;=0")</f>
        <v>14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s="1" customFormat="1" x14ac:dyDescent="0.25">
      <c r="A43" s="3">
        <v>277000</v>
      </c>
      <c r="B43" s="1" t="s">
        <v>34</v>
      </c>
      <c r="C43" s="4"/>
      <c r="D43" s="4"/>
      <c r="E43" s="7"/>
      <c r="F43" s="12"/>
      <c r="G43" s="17"/>
      <c r="H43" s="15"/>
      <c r="I43" s="17"/>
      <c r="J43" s="15"/>
      <c r="K43" s="17"/>
      <c r="L43" s="15"/>
      <c r="M43" s="4"/>
      <c r="N43" s="17"/>
      <c r="O43" s="15"/>
      <c r="P43" s="15"/>
      <c r="Q43" s="4"/>
      <c r="R43" s="17"/>
      <c r="S43" s="15"/>
      <c r="T43" s="4"/>
      <c r="U43" s="4"/>
      <c r="V43" s="4">
        <f t="shared" si="2"/>
        <v>0</v>
      </c>
      <c r="W43" s="4">
        <f t="shared" si="3"/>
        <v>0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s="1" customFormat="1" ht="15" customHeight="1" x14ac:dyDescent="0.25">
      <c r="A44" s="3"/>
      <c r="C44" s="5" t="s">
        <v>142</v>
      </c>
      <c r="D44" s="5" t="s">
        <v>115</v>
      </c>
      <c r="E44" s="8" t="s">
        <v>85</v>
      </c>
      <c r="F44" s="11">
        <v>2</v>
      </c>
      <c r="G44" s="40"/>
      <c r="H44" s="14">
        <v>3</v>
      </c>
      <c r="I44" s="16">
        <v>3</v>
      </c>
      <c r="J44" s="14">
        <v>4</v>
      </c>
      <c r="K44" s="16">
        <v>4</v>
      </c>
      <c r="L44" s="14">
        <v>5</v>
      </c>
      <c r="M44" s="1">
        <v>5</v>
      </c>
      <c r="N44" s="16">
        <v>7</v>
      </c>
      <c r="O44" s="14">
        <v>4</v>
      </c>
      <c r="P44" s="14">
        <v>5</v>
      </c>
      <c r="Q44" s="1">
        <v>4</v>
      </c>
      <c r="R44" s="16">
        <v>5</v>
      </c>
      <c r="S44" s="14">
        <v>8</v>
      </c>
      <c r="T44" s="1">
        <v>8</v>
      </c>
      <c r="U44" s="1">
        <v>8</v>
      </c>
      <c r="V44" s="1">
        <f>+SUM(F44:U44)</f>
        <v>75</v>
      </c>
      <c r="W44" s="1">
        <f>COUNTIF(F44:U44,"&gt;=0")</f>
        <v>15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1:69" s="1" customFormat="1" ht="15" customHeight="1" x14ac:dyDescent="0.25">
      <c r="A45" s="3"/>
      <c r="C45" s="5" t="s">
        <v>93</v>
      </c>
      <c r="D45" s="5" t="s">
        <v>100</v>
      </c>
      <c r="E45" s="8" t="s">
        <v>85</v>
      </c>
      <c r="F45" s="47"/>
      <c r="G45" s="16">
        <v>2</v>
      </c>
      <c r="H45" s="14">
        <v>1</v>
      </c>
      <c r="I45" s="16">
        <v>2</v>
      </c>
      <c r="J45" s="14">
        <v>1</v>
      </c>
      <c r="K45" s="16">
        <v>3</v>
      </c>
      <c r="L45" s="14">
        <v>2</v>
      </c>
      <c r="M45" s="1">
        <v>2</v>
      </c>
      <c r="N45" s="16">
        <v>3</v>
      </c>
      <c r="O45" s="14">
        <v>2</v>
      </c>
      <c r="P45" s="14">
        <v>3</v>
      </c>
      <c r="Q45" s="1">
        <v>3</v>
      </c>
      <c r="R45" s="16">
        <v>3</v>
      </c>
      <c r="S45" s="14">
        <v>2</v>
      </c>
      <c r="T45" s="1">
        <v>2</v>
      </c>
      <c r="U45" s="1">
        <v>3</v>
      </c>
      <c r="V45" s="1">
        <f>+SUM(F45:U45)</f>
        <v>34</v>
      </c>
      <c r="W45" s="1">
        <f>COUNTIF(F45:U45,"&gt;=0")</f>
        <v>15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1:69" s="1" customFormat="1" ht="15" customHeight="1" x14ac:dyDescent="0.25">
      <c r="A46" s="3"/>
      <c r="C46" s="5" t="s">
        <v>172</v>
      </c>
      <c r="D46" s="5" t="s">
        <v>173</v>
      </c>
      <c r="E46" s="8" t="s">
        <v>85</v>
      </c>
      <c r="F46" s="11"/>
      <c r="G46" s="16"/>
      <c r="H46" s="14">
        <v>2</v>
      </c>
      <c r="I46" s="16">
        <v>1</v>
      </c>
      <c r="J46" s="14">
        <v>3</v>
      </c>
      <c r="K46" s="16">
        <v>1</v>
      </c>
      <c r="L46" s="14">
        <v>1</v>
      </c>
      <c r="M46" s="1">
        <v>0</v>
      </c>
      <c r="N46" s="16">
        <v>2</v>
      </c>
      <c r="O46" s="14">
        <v>1</v>
      </c>
      <c r="P46" s="14">
        <v>2</v>
      </c>
      <c r="Q46" s="1">
        <v>2</v>
      </c>
      <c r="R46" s="16">
        <v>2</v>
      </c>
      <c r="S46" s="14">
        <v>3</v>
      </c>
      <c r="T46" s="1">
        <v>1</v>
      </c>
      <c r="U46" s="1">
        <v>1</v>
      </c>
      <c r="V46" s="1">
        <f>+SUM(F46:U46)</f>
        <v>22</v>
      </c>
      <c r="W46" s="1">
        <f>COUNTIF(F46:U46,"&gt;=0")</f>
        <v>14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1:69" s="1" customFormat="1" x14ac:dyDescent="0.25">
      <c r="A47" s="3">
        <v>212002</v>
      </c>
      <c r="B47" s="1" t="s">
        <v>35</v>
      </c>
      <c r="C47" s="4"/>
      <c r="D47" s="4"/>
      <c r="E47" s="7"/>
      <c r="F47" s="12"/>
      <c r="G47" s="17"/>
      <c r="H47" s="15"/>
      <c r="I47" s="17"/>
      <c r="J47" s="15"/>
      <c r="K47" s="17"/>
      <c r="L47" s="15"/>
      <c r="M47" s="4"/>
      <c r="N47" s="17"/>
      <c r="O47" s="15"/>
      <c r="P47" s="15"/>
      <c r="Q47" s="4"/>
      <c r="R47" s="17"/>
      <c r="S47" s="15"/>
      <c r="T47" s="4"/>
      <c r="U47" s="4"/>
      <c r="V47" s="4">
        <f t="shared" si="2"/>
        <v>0</v>
      </c>
      <c r="W47" s="4">
        <f t="shared" si="3"/>
        <v>0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69" s="1" customFormat="1" ht="15" customHeight="1" x14ac:dyDescent="0.25">
      <c r="A48" s="3"/>
      <c r="C48" s="5" t="s">
        <v>114</v>
      </c>
      <c r="D48" s="5" t="s">
        <v>115</v>
      </c>
      <c r="E48" s="8" t="s">
        <v>85</v>
      </c>
      <c r="F48" s="11">
        <v>5</v>
      </c>
      <c r="G48" s="16">
        <v>5</v>
      </c>
      <c r="H48" s="14">
        <v>4</v>
      </c>
      <c r="I48" s="16">
        <v>4</v>
      </c>
      <c r="J48" s="14">
        <v>3</v>
      </c>
      <c r="K48" s="16">
        <v>3</v>
      </c>
      <c r="L48" s="14">
        <v>9</v>
      </c>
      <c r="M48" s="38"/>
      <c r="N48" s="16">
        <v>2</v>
      </c>
      <c r="O48" s="14">
        <v>5</v>
      </c>
      <c r="P48" s="14">
        <v>5</v>
      </c>
      <c r="Q48" s="1">
        <v>5</v>
      </c>
      <c r="R48" s="16">
        <v>5</v>
      </c>
      <c r="S48" s="14">
        <v>6</v>
      </c>
      <c r="T48" s="1">
        <v>5</v>
      </c>
      <c r="U48" s="1">
        <v>3</v>
      </c>
      <c r="V48" s="1">
        <f>+SUM(F48:U48)</f>
        <v>69</v>
      </c>
      <c r="W48" s="1">
        <f>COUNTIF(F48:U48,"&gt;=0")</f>
        <v>15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69" s="1" customFormat="1" ht="15" customHeight="1" x14ac:dyDescent="0.25">
      <c r="A49" s="3"/>
      <c r="C49" s="5" t="s">
        <v>133</v>
      </c>
      <c r="D49" s="5" t="s">
        <v>134</v>
      </c>
      <c r="E49" s="8" t="s">
        <v>85</v>
      </c>
      <c r="F49" s="11">
        <v>3</v>
      </c>
      <c r="G49" s="16">
        <v>2</v>
      </c>
      <c r="H49" s="14">
        <v>2</v>
      </c>
      <c r="I49" s="16">
        <v>1</v>
      </c>
      <c r="J49" s="14">
        <v>2</v>
      </c>
      <c r="K49" s="16">
        <v>2</v>
      </c>
      <c r="L49" s="14"/>
      <c r="N49" s="16"/>
      <c r="O49" s="14">
        <v>3</v>
      </c>
      <c r="P49" s="14">
        <v>3</v>
      </c>
      <c r="Q49" s="1">
        <v>3</v>
      </c>
      <c r="R49" s="16">
        <v>3</v>
      </c>
      <c r="S49" s="14">
        <v>1</v>
      </c>
      <c r="T49" s="1">
        <v>2</v>
      </c>
      <c r="U49" s="1">
        <v>2</v>
      </c>
      <c r="V49" s="1">
        <f>+SUM(F49:U49)</f>
        <v>29</v>
      </c>
      <c r="W49" s="1">
        <f>COUNTIF(F49:U49,"&gt;=0")</f>
        <v>13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0" spans="1:69" s="1" customFormat="1" ht="15" customHeight="1" x14ac:dyDescent="0.25">
      <c r="A50" s="3"/>
      <c r="C50" s="5" t="s">
        <v>172</v>
      </c>
      <c r="D50" s="5" t="s">
        <v>173</v>
      </c>
      <c r="E50" s="8" t="s">
        <v>85</v>
      </c>
      <c r="F50" s="11"/>
      <c r="G50" s="16"/>
      <c r="H50" s="14">
        <v>1</v>
      </c>
      <c r="I50" s="16">
        <v>2</v>
      </c>
      <c r="J50" s="14">
        <v>1</v>
      </c>
      <c r="K50" s="16">
        <v>1</v>
      </c>
      <c r="L50" s="14">
        <v>3</v>
      </c>
      <c r="M50" s="1">
        <v>3</v>
      </c>
      <c r="N50" s="16">
        <v>1</v>
      </c>
      <c r="O50" s="14">
        <v>2</v>
      </c>
      <c r="P50" s="14">
        <v>2</v>
      </c>
      <c r="Q50" s="1">
        <v>2</v>
      </c>
      <c r="R50" s="16">
        <v>1</v>
      </c>
      <c r="S50" s="14">
        <v>2</v>
      </c>
      <c r="T50" s="1">
        <v>1</v>
      </c>
      <c r="U50" s="1">
        <v>1</v>
      </c>
      <c r="V50" s="1">
        <f>+SUM(F50:U50)</f>
        <v>23</v>
      </c>
      <c r="W50" s="1">
        <f>COUNTIF(F50:U50,"&gt;=0")</f>
        <v>14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1:69" s="1" customFormat="1" x14ac:dyDescent="0.25">
      <c r="A51" s="3">
        <v>234002</v>
      </c>
      <c r="B51" s="1" t="s">
        <v>36</v>
      </c>
      <c r="C51" s="4"/>
      <c r="D51" s="4"/>
      <c r="E51" s="7"/>
      <c r="F51" s="12"/>
      <c r="G51" s="17"/>
      <c r="H51" s="15"/>
      <c r="I51" s="17"/>
      <c r="J51" s="15"/>
      <c r="K51" s="17"/>
      <c r="L51" s="15"/>
      <c r="M51" s="4"/>
      <c r="N51" s="17"/>
      <c r="O51" s="15"/>
      <c r="P51" s="15"/>
      <c r="Q51" s="4"/>
      <c r="R51" s="17"/>
      <c r="S51" s="15"/>
      <c r="T51" s="4"/>
      <c r="U51" s="4"/>
      <c r="V51" s="4">
        <v>0</v>
      </c>
      <c r="W51" s="4">
        <v>0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</row>
    <row r="52" spans="1:69" s="1" customFormat="1" ht="15" customHeight="1" x14ac:dyDescent="0.25">
      <c r="A52" s="3"/>
      <c r="C52" s="5" t="s">
        <v>137</v>
      </c>
      <c r="D52" s="5" t="s">
        <v>126</v>
      </c>
      <c r="E52" s="8" t="s">
        <v>85</v>
      </c>
      <c r="F52" s="11">
        <v>4</v>
      </c>
      <c r="G52" s="16">
        <v>4</v>
      </c>
      <c r="H52" s="14"/>
      <c r="I52" s="16"/>
      <c r="J52" s="14">
        <v>0</v>
      </c>
      <c r="K52" s="16">
        <v>0</v>
      </c>
      <c r="L52" s="14"/>
      <c r="N52" s="16"/>
      <c r="O52" s="14"/>
      <c r="P52" s="14"/>
      <c r="Q52" s="1">
        <v>1</v>
      </c>
      <c r="R52" s="16">
        <v>1</v>
      </c>
      <c r="S52" s="14">
        <v>4</v>
      </c>
      <c r="T52" s="1">
        <v>0</v>
      </c>
      <c r="U52" s="1">
        <v>0</v>
      </c>
      <c r="V52" s="1">
        <f>+SUM(F52:U52)</f>
        <v>14</v>
      </c>
      <c r="W52" s="1">
        <f>COUNTIF(F52:U52,"&gt;=0")</f>
        <v>9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</row>
    <row r="53" spans="1:69" s="1" customFormat="1" ht="15" customHeight="1" x14ac:dyDescent="0.25">
      <c r="A53" s="3"/>
      <c r="C53" s="5" t="s">
        <v>138</v>
      </c>
      <c r="D53" s="5" t="s">
        <v>112</v>
      </c>
      <c r="E53" s="8" t="s">
        <v>85</v>
      </c>
      <c r="F53" s="11">
        <v>0</v>
      </c>
      <c r="G53" s="16">
        <v>0</v>
      </c>
      <c r="H53" s="14">
        <v>1</v>
      </c>
      <c r="I53" s="16">
        <v>1</v>
      </c>
      <c r="J53" s="14">
        <v>0</v>
      </c>
      <c r="K53" s="16">
        <v>0</v>
      </c>
      <c r="L53" s="14"/>
      <c r="N53" s="16"/>
      <c r="O53" s="14"/>
      <c r="P53" s="14"/>
      <c r="R53" s="16"/>
      <c r="S53" s="14">
        <v>0</v>
      </c>
      <c r="T53" s="1">
        <v>0</v>
      </c>
      <c r="U53" s="1">
        <v>0</v>
      </c>
      <c r="V53" s="1">
        <f>+SUM(F53:U53)</f>
        <v>2</v>
      </c>
      <c r="W53" s="1">
        <f>COUNTIF(F53:U53,"&gt;=0")</f>
        <v>9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1:69" s="1" customFormat="1" x14ac:dyDescent="0.25">
      <c r="A54" s="3">
        <v>240002</v>
      </c>
      <c r="B54" s="1" t="s">
        <v>37</v>
      </c>
      <c r="C54" s="4"/>
      <c r="D54" s="4"/>
      <c r="E54" s="7"/>
      <c r="F54" s="12"/>
      <c r="G54" s="17"/>
      <c r="H54" s="15"/>
      <c r="I54" s="17"/>
      <c r="J54" s="15"/>
      <c r="K54" s="17"/>
      <c r="L54" s="15"/>
      <c r="M54" s="4"/>
      <c r="N54" s="17"/>
      <c r="O54" s="15"/>
      <c r="P54" s="15"/>
      <c r="Q54" s="4"/>
      <c r="R54" s="17"/>
      <c r="S54" s="15"/>
      <c r="T54" s="4"/>
      <c r="U54" s="4"/>
      <c r="V54" s="4">
        <v>0</v>
      </c>
      <c r="W54" s="4">
        <v>0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s="1" customFormat="1" ht="15" customHeight="1" x14ac:dyDescent="0.25">
      <c r="A55" s="3"/>
      <c r="C55" s="5" t="s">
        <v>139</v>
      </c>
      <c r="D55" s="5" t="s">
        <v>115</v>
      </c>
      <c r="E55" s="8" t="s">
        <v>85</v>
      </c>
      <c r="F55" s="11">
        <v>3</v>
      </c>
      <c r="G55" s="16">
        <v>4</v>
      </c>
      <c r="H55" s="14">
        <v>3</v>
      </c>
      <c r="I55" s="16">
        <v>2</v>
      </c>
      <c r="J55" s="14">
        <v>2</v>
      </c>
      <c r="K55" s="16">
        <v>3</v>
      </c>
      <c r="L55" s="14">
        <v>2</v>
      </c>
      <c r="M55" s="1">
        <v>6</v>
      </c>
      <c r="N55" s="16">
        <v>6</v>
      </c>
      <c r="O55" s="39"/>
      <c r="P55" s="14">
        <v>1</v>
      </c>
      <c r="Q55" s="1">
        <v>1</v>
      </c>
      <c r="R55" s="16">
        <v>1</v>
      </c>
      <c r="S55" s="14">
        <v>4</v>
      </c>
      <c r="T55" s="1">
        <v>8</v>
      </c>
      <c r="U55" s="1">
        <v>8</v>
      </c>
      <c r="V55" s="1">
        <f>+SUM(F55:U55)</f>
        <v>54</v>
      </c>
      <c r="W55" s="1">
        <f>COUNTIF(F55:U55,"&gt;=0")</f>
        <v>15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s="1" customFormat="1" ht="15" customHeight="1" x14ac:dyDescent="0.25">
      <c r="A56" s="3"/>
      <c r="C56" s="5" t="s">
        <v>172</v>
      </c>
      <c r="D56" s="5" t="s">
        <v>173</v>
      </c>
      <c r="E56" s="8" t="s">
        <v>85</v>
      </c>
      <c r="F56" s="11"/>
      <c r="G56" s="16"/>
      <c r="H56" s="14">
        <v>1</v>
      </c>
      <c r="I56" s="16">
        <v>1</v>
      </c>
      <c r="J56" s="14">
        <v>1</v>
      </c>
      <c r="K56" s="16">
        <v>1</v>
      </c>
      <c r="L56" s="14">
        <v>4</v>
      </c>
      <c r="M56" s="1">
        <v>3</v>
      </c>
      <c r="N56" s="16">
        <v>2</v>
      </c>
      <c r="O56" s="14">
        <v>2</v>
      </c>
      <c r="P56" s="14">
        <v>4</v>
      </c>
      <c r="Q56" s="1">
        <v>4</v>
      </c>
      <c r="R56" s="16">
        <v>3</v>
      </c>
      <c r="S56" s="14">
        <v>3</v>
      </c>
      <c r="T56" s="1">
        <v>5</v>
      </c>
      <c r="U56" s="1">
        <v>2</v>
      </c>
      <c r="V56" s="1">
        <f>+SUM(F56:U56)</f>
        <v>36</v>
      </c>
      <c r="W56" s="1">
        <f>COUNTIF(F56:U56,"&gt;=0")</f>
        <v>14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s="1" customFormat="1" x14ac:dyDescent="0.25">
      <c r="A57" s="3">
        <v>243002</v>
      </c>
      <c r="B57" s="1" t="s">
        <v>38</v>
      </c>
      <c r="C57" s="4"/>
      <c r="D57" s="4"/>
      <c r="E57" s="7"/>
      <c r="F57" s="12"/>
      <c r="G57" s="17"/>
      <c r="H57" s="15"/>
      <c r="I57" s="17"/>
      <c r="J57" s="15"/>
      <c r="K57" s="17"/>
      <c r="L57" s="15"/>
      <c r="M57" s="4"/>
      <c r="N57" s="17"/>
      <c r="O57" s="15"/>
      <c r="P57" s="15"/>
      <c r="Q57" s="4"/>
      <c r="R57" s="17"/>
      <c r="S57" s="15"/>
      <c r="T57" s="4"/>
      <c r="U57" s="4"/>
      <c r="V57" s="4">
        <v>0</v>
      </c>
      <c r="W57" s="4">
        <v>0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s="1" customFormat="1" ht="15" customHeight="1" x14ac:dyDescent="0.25">
      <c r="A58" s="3"/>
      <c r="C58" s="5" t="s">
        <v>172</v>
      </c>
      <c r="D58" s="5" t="s">
        <v>173</v>
      </c>
      <c r="E58" s="8" t="s">
        <v>85</v>
      </c>
      <c r="F58" s="11"/>
      <c r="G58" s="16"/>
      <c r="H58" s="14">
        <v>4</v>
      </c>
      <c r="I58" s="16">
        <v>4</v>
      </c>
      <c r="J58" s="14">
        <v>4</v>
      </c>
      <c r="K58" s="16">
        <v>3</v>
      </c>
      <c r="L58" s="14">
        <v>3</v>
      </c>
      <c r="M58" s="1">
        <v>3</v>
      </c>
      <c r="N58" s="16">
        <v>1</v>
      </c>
      <c r="O58" s="14">
        <v>5</v>
      </c>
      <c r="P58" s="14">
        <v>5</v>
      </c>
      <c r="Q58" s="1">
        <v>4</v>
      </c>
      <c r="R58" s="16">
        <v>4</v>
      </c>
      <c r="S58" s="14">
        <v>2</v>
      </c>
      <c r="T58" s="1">
        <v>6</v>
      </c>
      <c r="U58" s="1">
        <v>7</v>
      </c>
      <c r="V58" s="1">
        <f>SUM(F58:U58)</f>
        <v>55</v>
      </c>
      <c r="W58" s="1">
        <v>14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s="1" customFormat="1" x14ac:dyDescent="0.25">
      <c r="A59" s="3">
        <v>238102</v>
      </c>
      <c r="B59" s="1" t="s">
        <v>39</v>
      </c>
      <c r="C59" s="4"/>
      <c r="D59" s="4"/>
      <c r="E59" s="7"/>
      <c r="F59" s="12"/>
      <c r="G59" s="17"/>
      <c r="H59" s="15"/>
      <c r="I59" s="17"/>
      <c r="J59" s="15"/>
      <c r="K59" s="17"/>
      <c r="L59" s="15"/>
      <c r="M59" s="4"/>
      <c r="N59" s="17"/>
      <c r="O59" s="15"/>
      <c r="P59" s="15"/>
      <c r="Q59" s="4"/>
      <c r="R59" s="17"/>
      <c r="S59" s="15"/>
      <c r="T59" s="4"/>
      <c r="U59" s="4"/>
      <c r="V59" s="4">
        <v>0</v>
      </c>
      <c r="W59" s="4">
        <v>0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s="1" customFormat="1" ht="15" customHeight="1" x14ac:dyDescent="0.25">
      <c r="A60" s="3"/>
      <c r="C60" s="5" t="s">
        <v>133</v>
      </c>
      <c r="D60" s="5" t="s">
        <v>134</v>
      </c>
      <c r="E60" s="8" t="s">
        <v>85</v>
      </c>
      <c r="F60" s="11">
        <v>1</v>
      </c>
      <c r="G60" s="16">
        <v>1</v>
      </c>
      <c r="H60" s="14">
        <v>1</v>
      </c>
      <c r="I60" s="16">
        <v>1</v>
      </c>
      <c r="J60" s="14">
        <v>1</v>
      </c>
      <c r="K60" s="16">
        <v>1</v>
      </c>
      <c r="L60" s="14"/>
      <c r="N60" s="16"/>
      <c r="O60" s="14">
        <v>0</v>
      </c>
      <c r="P60" s="14">
        <v>0</v>
      </c>
      <c r="Q60" s="1">
        <v>1</v>
      </c>
      <c r="R60" s="16">
        <v>1</v>
      </c>
      <c r="S60" s="14">
        <v>1</v>
      </c>
      <c r="T60" s="1">
        <v>1</v>
      </c>
      <c r="U60" s="1">
        <v>1</v>
      </c>
      <c r="V60" s="1">
        <f>+SUM(F60:U60)</f>
        <v>11</v>
      </c>
      <c r="W60" s="1">
        <v>13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s="1" customFormat="1" x14ac:dyDescent="0.25">
      <c r="A61" s="3">
        <v>240102</v>
      </c>
      <c r="B61" s="1" t="s">
        <v>40</v>
      </c>
      <c r="C61" s="4"/>
      <c r="D61" s="4"/>
      <c r="E61" s="7"/>
      <c r="F61" s="12"/>
      <c r="G61" s="17"/>
      <c r="H61" s="15"/>
      <c r="I61" s="17"/>
      <c r="J61" s="15"/>
      <c r="K61" s="17"/>
      <c r="L61" s="15"/>
      <c r="M61" s="4"/>
      <c r="N61" s="17"/>
      <c r="O61" s="15"/>
      <c r="P61" s="15"/>
      <c r="Q61" s="4"/>
      <c r="R61" s="17"/>
      <c r="S61" s="15"/>
      <c r="T61" s="4"/>
      <c r="U61" s="4"/>
      <c r="V61" s="4">
        <v>0</v>
      </c>
      <c r="W61" s="4">
        <v>0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s="1" customFormat="1" ht="15" customHeight="1" x14ac:dyDescent="0.25">
      <c r="A62" s="3"/>
      <c r="C62" s="5" t="s">
        <v>133</v>
      </c>
      <c r="D62" s="5" t="s">
        <v>134</v>
      </c>
      <c r="E62" s="8" t="s">
        <v>85</v>
      </c>
      <c r="F62" s="11">
        <v>3</v>
      </c>
      <c r="G62" s="16">
        <v>2</v>
      </c>
      <c r="H62" s="14">
        <v>1</v>
      </c>
      <c r="I62" s="16">
        <v>1</v>
      </c>
      <c r="J62" s="14">
        <v>1</v>
      </c>
      <c r="K62" s="16">
        <v>1</v>
      </c>
      <c r="L62" s="14"/>
      <c r="N62" s="16"/>
      <c r="O62" s="14">
        <v>1</v>
      </c>
      <c r="P62" s="14">
        <v>1</v>
      </c>
      <c r="Q62" s="1">
        <v>1</v>
      </c>
      <c r="R62" s="16">
        <v>1</v>
      </c>
      <c r="S62" s="14">
        <v>1</v>
      </c>
      <c r="T62" s="1">
        <v>1</v>
      </c>
      <c r="U62" s="1">
        <v>1</v>
      </c>
      <c r="V62" s="1">
        <f t="shared" ref="V62" si="4">+SUM(F62:U62)</f>
        <v>16</v>
      </c>
      <c r="W62" s="1">
        <f t="shared" ref="W62" si="5">COUNTIF(F62:U62,"&gt;=0")</f>
        <v>13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s="1" customFormat="1" x14ac:dyDescent="0.25">
      <c r="A63" s="3">
        <v>242102</v>
      </c>
      <c r="B63" s="1" t="s">
        <v>41</v>
      </c>
      <c r="C63" s="4"/>
      <c r="D63" s="4"/>
      <c r="E63" s="7"/>
      <c r="F63" s="12"/>
      <c r="G63" s="17"/>
      <c r="H63" s="15"/>
      <c r="I63" s="17"/>
      <c r="J63" s="15"/>
      <c r="K63" s="17"/>
      <c r="L63" s="15"/>
      <c r="M63" s="4"/>
      <c r="N63" s="17"/>
      <c r="O63" s="15"/>
      <c r="P63" s="15"/>
      <c r="Q63" s="4"/>
      <c r="R63" s="17"/>
      <c r="S63" s="15"/>
      <c r="T63" s="4"/>
      <c r="U63" s="4"/>
      <c r="V63" s="4">
        <v>0</v>
      </c>
      <c r="W63" s="4">
        <v>0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s="1" customFormat="1" ht="15" customHeight="1" x14ac:dyDescent="0.25">
      <c r="A64" s="3"/>
      <c r="C64" s="5" t="s">
        <v>133</v>
      </c>
      <c r="D64" s="5" t="s">
        <v>134</v>
      </c>
      <c r="E64" s="8" t="s">
        <v>85</v>
      </c>
      <c r="F64" s="11">
        <v>1</v>
      </c>
      <c r="G64" s="16">
        <v>1</v>
      </c>
      <c r="H64" s="14">
        <v>1</v>
      </c>
      <c r="I64" s="16">
        <v>1</v>
      </c>
      <c r="J64" s="14">
        <v>1</v>
      </c>
      <c r="K64" s="16">
        <v>1</v>
      </c>
      <c r="L64" s="14"/>
      <c r="N64" s="16"/>
      <c r="O64" s="14">
        <v>1</v>
      </c>
      <c r="P64" s="14">
        <v>1</v>
      </c>
      <c r="Q64" s="1">
        <v>1</v>
      </c>
      <c r="R64" s="16">
        <v>1</v>
      </c>
      <c r="S64" s="14">
        <v>1</v>
      </c>
      <c r="T64" s="1">
        <v>1</v>
      </c>
      <c r="U64" s="1">
        <v>1</v>
      </c>
      <c r="V64" s="1">
        <f>SUM(F64:U64)</f>
        <v>13</v>
      </c>
      <c r="W64" s="1">
        <f>COUNTIF(F64:U64,"&gt;=0")</f>
        <v>13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23" x14ac:dyDescent="0.25">
      <c r="A65" s="3"/>
      <c r="B65" s="1"/>
      <c r="C65" s="1"/>
      <c r="D65" s="1"/>
      <c r="E65" s="6"/>
      <c r="F65" s="11"/>
      <c r="G65" s="16"/>
      <c r="H65" s="14"/>
      <c r="I65" s="16"/>
      <c r="J65" s="14"/>
      <c r="K65" s="16"/>
      <c r="O65" s="14"/>
      <c r="P65" s="14"/>
      <c r="Q65" s="1"/>
      <c r="R65" s="16"/>
      <c r="S65" s="14"/>
      <c r="T65" s="1"/>
      <c r="U65" s="1"/>
      <c r="V65" s="1"/>
      <c r="W65" s="6"/>
    </row>
    <row r="66" spans="1:23" x14ac:dyDescent="0.25">
      <c r="A66" s="3"/>
      <c r="B66" s="1"/>
      <c r="C66" s="1"/>
      <c r="D66" s="1"/>
      <c r="E66" s="6"/>
      <c r="F66" s="11"/>
      <c r="G66" s="16"/>
      <c r="H66" s="14"/>
      <c r="I66" s="16"/>
      <c r="J66" s="14"/>
      <c r="K66" s="16"/>
      <c r="O66" s="14"/>
      <c r="P66" s="14"/>
      <c r="Q66" s="1"/>
      <c r="R66" s="16"/>
      <c r="S66" s="14"/>
      <c r="T66" s="1"/>
      <c r="U66" s="1"/>
      <c r="V66" s="1"/>
      <c r="W66" s="6"/>
    </row>
    <row r="67" spans="1:23" x14ac:dyDescent="0.25">
      <c r="A67" s="3"/>
      <c r="B67" s="1"/>
      <c r="C67" s="1"/>
      <c r="D67" s="1"/>
      <c r="E67" s="6"/>
      <c r="F67" s="11"/>
      <c r="G67" s="16"/>
      <c r="H67" s="14"/>
      <c r="I67" s="16"/>
      <c r="J67" s="14"/>
      <c r="K67" s="16"/>
      <c r="O67" s="14"/>
      <c r="P67" s="14"/>
      <c r="Q67" s="1"/>
      <c r="R67" s="16"/>
      <c r="S67" s="14"/>
      <c r="T67" s="1"/>
      <c r="U67" s="1"/>
      <c r="V67" s="1"/>
      <c r="W67" s="6"/>
    </row>
    <row r="68" spans="1:23" x14ac:dyDescent="0.25">
      <c r="A68" s="3"/>
      <c r="B68" s="1"/>
      <c r="C68" s="1"/>
      <c r="D68" s="1"/>
      <c r="E68" s="6"/>
      <c r="F68" s="11"/>
      <c r="G68" s="16"/>
      <c r="H68" s="14"/>
      <c r="I68" s="16"/>
      <c r="J68" s="14"/>
      <c r="K68" s="16"/>
      <c r="O68" s="14"/>
      <c r="P68" s="14"/>
      <c r="Q68" s="1"/>
      <c r="R68" s="16"/>
      <c r="S68" s="14"/>
      <c r="T68" s="1"/>
      <c r="U68" s="1"/>
      <c r="V68" s="1"/>
      <c r="W68" s="6"/>
    </row>
    <row r="69" spans="1:23" x14ac:dyDescent="0.25">
      <c r="A69" s="3"/>
      <c r="B69" s="1"/>
      <c r="C69" s="1"/>
      <c r="D69" s="1"/>
      <c r="E69" s="6"/>
      <c r="F69" s="11"/>
      <c r="G69" s="16"/>
      <c r="H69" s="14"/>
      <c r="I69" s="16"/>
      <c r="J69" s="14"/>
      <c r="K69" s="16"/>
      <c r="O69" s="14"/>
      <c r="P69" s="14"/>
      <c r="Q69" s="1"/>
      <c r="R69" s="16"/>
      <c r="S69" s="14"/>
      <c r="T69" s="1"/>
      <c r="U69" s="1"/>
      <c r="V69" s="1"/>
      <c r="W69" s="6"/>
    </row>
    <row r="70" spans="1:23" x14ac:dyDescent="0.25">
      <c r="A70" s="3"/>
      <c r="B70" s="1"/>
      <c r="C70" s="1"/>
      <c r="D70" s="1"/>
      <c r="E70" s="6"/>
      <c r="F70" s="11"/>
      <c r="G70" s="16"/>
      <c r="H70" s="14"/>
      <c r="I70" s="16"/>
      <c r="J70" s="14"/>
      <c r="K70" s="16"/>
      <c r="O70" s="14"/>
      <c r="P70" s="14"/>
      <c r="Q70" s="1"/>
      <c r="R70" s="16"/>
      <c r="S70" s="14"/>
      <c r="T70" s="1"/>
      <c r="U70" s="1"/>
      <c r="V70" s="1"/>
      <c r="W70" s="6"/>
    </row>
    <row r="71" spans="1:23" x14ac:dyDescent="0.25">
      <c r="A71" s="3"/>
      <c r="B71" s="1"/>
      <c r="C71" s="1"/>
      <c r="D71" s="1"/>
      <c r="E71" s="6"/>
      <c r="F71" s="11"/>
      <c r="G71" s="16"/>
      <c r="H71" s="14"/>
      <c r="I71" s="16"/>
      <c r="J71" s="14"/>
      <c r="K71" s="16"/>
      <c r="O71" s="14"/>
      <c r="P71" s="14"/>
      <c r="Q71" s="1"/>
      <c r="R71" s="16"/>
      <c r="S71" s="14"/>
      <c r="T71" s="1"/>
      <c r="U71" s="1"/>
      <c r="V71" s="1"/>
      <c r="W71" s="6"/>
    </row>
    <row r="72" spans="1:23" x14ac:dyDescent="0.25">
      <c r="A72" s="3"/>
      <c r="B72" s="1"/>
      <c r="C72" s="1"/>
      <c r="D72" s="1"/>
      <c r="E72" s="6"/>
      <c r="F72" s="11"/>
      <c r="G72" s="16"/>
      <c r="H72" s="14"/>
      <c r="I72" s="16"/>
      <c r="J72" s="14"/>
      <c r="K72" s="16"/>
      <c r="O72" s="14"/>
      <c r="P72" s="14"/>
      <c r="Q72" s="1"/>
      <c r="R72" s="16"/>
      <c r="S72" s="14"/>
      <c r="T72" s="1"/>
      <c r="U72" s="1"/>
      <c r="V72" s="1"/>
      <c r="W72" s="6"/>
    </row>
    <row r="73" spans="1:23" x14ac:dyDescent="0.25">
      <c r="A73" s="3"/>
      <c r="B73" s="1"/>
      <c r="C73" s="1"/>
      <c r="D73" s="1"/>
      <c r="E73" s="6"/>
      <c r="F73" s="11"/>
      <c r="G73" s="16"/>
      <c r="H73" s="14"/>
      <c r="I73" s="16"/>
      <c r="J73" s="14"/>
      <c r="K73" s="16"/>
      <c r="O73" s="14"/>
      <c r="P73" s="14"/>
      <c r="Q73" s="1"/>
      <c r="R73" s="16"/>
      <c r="S73" s="14"/>
      <c r="T73" s="1"/>
      <c r="U73" s="1"/>
      <c r="V73" s="1"/>
      <c r="W73" s="6"/>
    </row>
    <row r="74" spans="1:23" x14ac:dyDescent="0.25">
      <c r="A74" s="3"/>
      <c r="B74" s="1"/>
      <c r="C74" s="1"/>
      <c r="D74" s="1"/>
      <c r="E74" s="6"/>
      <c r="F74" s="11"/>
      <c r="G74" s="16"/>
      <c r="H74" s="14"/>
      <c r="I74" s="16"/>
      <c r="J74" s="14"/>
      <c r="K74" s="16"/>
      <c r="O74" s="14"/>
      <c r="P74" s="14"/>
      <c r="Q74" s="1"/>
      <c r="R74" s="16"/>
      <c r="S74" s="14"/>
      <c r="T74" s="1"/>
      <c r="U74" s="1"/>
      <c r="V74" s="1"/>
      <c r="W74" s="6"/>
    </row>
    <row r="75" spans="1:23" x14ac:dyDescent="0.25">
      <c r="A75" s="3"/>
      <c r="B75" s="1"/>
      <c r="C75" s="1"/>
      <c r="D75" s="1"/>
      <c r="E75" s="6"/>
      <c r="F75" s="11"/>
      <c r="G75" s="16"/>
      <c r="H75" s="14"/>
      <c r="I75" s="16"/>
      <c r="J75" s="14"/>
      <c r="K75" s="16"/>
      <c r="O75" s="14"/>
      <c r="P75" s="14"/>
      <c r="Q75" s="1"/>
      <c r="R75" s="16"/>
      <c r="S75" s="14"/>
      <c r="T75" s="1"/>
      <c r="U75" s="1"/>
      <c r="V75" s="1"/>
      <c r="W75" s="6"/>
    </row>
  </sheetData>
  <sortState xmlns:xlrd2="http://schemas.microsoft.com/office/spreadsheetml/2017/richdata2" ref="C58:W58">
    <sortCondition descending="1" ref="V58"/>
  </sortState>
  <mergeCells count="6">
    <mergeCell ref="S1:U1"/>
    <mergeCell ref="F1:G1"/>
    <mergeCell ref="H1:I1"/>
    <mergeCell ref="J1:K1"/>
    <mergeCell ref="O1:R1"/>
    <mergeCell ref="L1:N1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39"/>
  <sheetViews>
    <sheetView topLeftCell="D44" zoomScaleNormal="100" workbookViewId="0">
      <selection activeCell="W47" sqref="W47"/>
    </sheetView>
    <sheetView zoomScale="75" zoomScaleNormal="75" workbookViewId="1">
      <selection activeCell="A31" sqref="A31:XFD31"/>
    </sheetView>
  </sheetViews>
  <sheetFormatPr defaultColWidth="8.7109375" defaultRowHeight="15" x14ac:dyDescent="0.25"/>
  <cols>
    <col min="1" max="1" width="10.42578125" style="2" bestFit="1" customWidth="1"/>
    <col min="2" max="2" width="23.28515625" customWidth="1"/>
    <col min="3" max="3" width="26.140625" customWidth="1"/>
    <col min="4" max="4" width="23.42578125" customWidth="1"/>
    <col min="5" max="5" width="15" customWidth="1"/>
    <col min="6" max="6" width="4.42578125" style="13" customWidth="1"/>
    <col min="7" max="7" width="4.42578125" style="18" customWidth="1"/>
    <col min="8" max="8" width="5.140625" customWidth="1"/>
    <col min="9" max="9" width="5" style="18" customWidth="1"/>
    <col min="10" max="10" width="4.28515625" customWidth="1"/>
    <col min="11" max="11" width="4.28515625" style="18" customWidth="1"/>
    <col min="12" max="12" width="5.140625" style="14" customWidth="1"/>
    <col min="13" max="13" width="5.28515625" style="1" customWidth="1"/>
    <col min="14" max="14" width="4.42578125" style="18" customWidth="1"/>
    <col min="15" max="15" width="4.140625" customWidth="1"/>
    <col min="16" max="16" width="3.7109375" customWidth="1"/>
    <col min="17" max="17" width="4.140625" customWidth="1"/>
    <col min="18" max="18" width="3.85546875" style="18" customWidth="1"/>
    <col min="19" max="19" width="4.7109375" customWidth="1"/>
    <col min="20" max="20" width="4.42578125" customWidth="1"/>
    <col min="21" max="21" width="4" customWidth="1"/>
    <col min="23" max="23" width="10.7109375" bestFit="1" customWidth="1"/>
    <col min="24" max="69" width="9.140625"/>
  </cols>
  <sheetData>
    <row r="1" spans="1:69" x14ac:dyDescent="0.25">
      <c r="F1" s="28" t="s">
        <v>2</v>
      </c>
      <c r="G1" s="30"/>
      <c r="H1" s="28" t="s">
        <v>3</v>
      </c>
      <c r="I1" s="30"/>
      <c r="J1" s="28" t="s">
        <v>4</v>
      </c>
      <c r="K1" s="30"/>
      <c r="L1" s="35" t="s">
        <v>5</v>
      </c>
      <c r="M1" s="36"/>
      <c r="N1" s="37"/>
      <c r="O1" s="28" t="s">
        <v>6</v>
      </c>
      <c r="P1" s="29"/>
      <c r="Q1" s="29"/>
      <c r="R1" s="30"/>
      <c r="S1" s="28" t="s">
        <v>7</v>
      </c>
      <c r="T1" s="29"/>
      <c r="U1" s="30"/>
    </row>
    <row r="2" spans="1:69" s="1" customFormat="1" x14ac:dyDescent="0.25">
      <c r="A2" s="3" t="s">
        <v>10</v>
      </c>
      <c r="B2" s="1" t="s">
        <v>11</v>
      </c>
      <c r="C2" s="1" t="s">
        <v>0</v>
      </c>
      <c r="D2" s="1" t="s">
        <v>22</v>
      </c>
      <c r="E2" s="6" t="s">
        <v>23</v>
      </c>
      <c r="F2" s="11" t="s">
        <v>82</v>
      </c>
      <c r="G2" s="16" t="s">
        <v>83</v>
      </c>
      <c r="H2" s="14" t="s">
        <v>169</v>
      </c>
      <c r="I2" s="16" t="s">
        <v>170</v>
      </c>
      <c r="J2" s="14" t="s">
        <v>181</v>
      </c>
      <c r="K2" s="16" t="s">
        <v>182</v>
      </c>
      <c r="L2" s="14" t="s">
        <v>189</v>
      </c>
      <c r="M2" s="1" t="s">
        <v>193</v>
      </c>
      <c r="N2" s="21" t="s">
        <v>191</v>
      </c>
      <c r="O2" s="14" t="s">
        <v>194</v>
      </c>
      <c r="P2" s="1" t="s">
        <v>195</v>
      </c>
      <c r="Q2" s="1" t="s">
        <v>198</v>
      </c>
      <c r="R2" s="16" t="s">
        <v>199</v>
      </c>
      <c r="S2" s="14" t="s">
        <v>201</v>
      </c>
      <c r="T2" s="1" t="s">
        <v>203</v>
      </c>
      <c r="U2" s="1" t="s">
        <v>204</v>
      </c>
      <c r="V2" s="1" t="s">
        <v>8</v>
      </c>
      <c r="W2" s="1" t="s">
        <v>9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s="1" customFormat="1" x14ac:dyDescent="0.25">
      <c r="A3" s="3">
        <v>405500</v>
      </c>
      <c r="B3" s="1" t="s">
        <v>42</v>
      </c>
      <c r="C3" s="4"/>
      <c r="D3" s="4"/>
      <c r="E3" s="7"/>
      <c r="F3" s="12"/>
      <c r="G3" s="17"/>
      <c r="H3" s="15"/>
      <c r="I3" s="17"/>
      <c r="J3" s="15"/>
      <c r="K3" s="17"/>
      <c r="L3" s="15"/>
      <c r="M3" s="4"/>
      <c r="N3" s="22"/>
      <c r="O3" s="15"/>
      <c r="P3" s="4"/>
      <c r="Q3" s="4"/>
      <c r="R3" s="17"/>
      <c r="S3" s="15"/>
      <c r="T3" s="4"/>
      <c r="U3" s="4"/>
      <c r="V3" s="4">
        <f t="shared" ref="V3:V9" si="0">+SUM(F3:U3)</f>
        <v>0</v>
      </c>
      <c r="W3" s="4">
        <f t="shared" ref="W3:W9" si="1">COUNTIF(F3:U3,"&gt;=0")</f>
        <v>0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1" customFormat="1" ht="15" customHeight="1" x14ac:dyDescent="0.25">
      <c r="A4" s="3"/>
      <c r="C4" s="5" t="s">
        <v>143</v>
      </c>
      <c r="D4" s="5" t="s">
        <v>144</v>
      </c>
      <c r="E4" s="6" t="s">
        <v>85</v>
      </c>
      <c r="F4" s="11">
        <v>1</v>
      </c>
      <c r="G4" s="16">
        <v>1</v>
      </c>
      <c r="H4" s="14">
        <v>1</v>
      </c>
      <c r="I4" s="16">
        <v>1</v>
      </c>
      <c r="J4" s="14">
        <v>1</v>
      </c>
      <c r="K4" s="16">
        <v>1</v>
      </c>
      <c r="L4" s="14"/>
      <c r="N4" s="21"/>
      <c r="O4" s="14">
        <v>1</v>
      </c>
      <c r="P4" s="1">
        <v>1</v>
      </c>
      <c r="Q4" s="1">
        <v>1</v>
      </c>
      <c r="R4" s="16">
        <v>1</v>
      </c>
      <c r="S4" s="14">
        <v>1</v>
      </c>
      <c r="T4" s="1">
        <v>1</v>
      </c>
      <c r="U4" s="1">
        <v>1</v>
      </c>
      <c r="V4" s="1">
        <f t="shared" si="0"/>
        <v>13</v>
      </c>
      <c r="W4" s="1">
        <f t="shared" si="1"/>
        <v>13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s="1" customFormat="1" x14ac:dyDescent="0.25">
      <c r="A5" s="3">
        <v>405600</v>
      </c>
      <c r="B5" s="1" t="s">
        <v>81</v>
      </c>
      <c r="C5" s="4"/>
      <c r="D5" s="4"/>
      <c r="E5" s="7"/>
      <c r="F5" s="12"/>
      <c r="G5" s="17"/>
      <c r="H5" s="15"/>
      <c r="I5" s="17"/>
      <c r="J5" s="15"/>
      <c r="K5" s="17"/>
      <c r="L5" s="15"/>
      <c r="M5" s="4"/>
      <c r="N5" s="17"/>
      <c r="O5" s="15"/>
      <c r="P5" s="4"/>
      <c r="Q5" s="4"/>
      <c r="R5" s="17"/>
      <c r="S5" s="15"/>
      <c r="T5" s="4"/>
      <c r="U5" s="4"/>
      <c r="V5" s="4">
        <f t="shared" si="0"/>
        <v>0</v>
      </c>
      <c r="W5" s="4">
        <f t="shared" si="1"/>
        <v>0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1" customFormat="1" ht="15" customHeight="1" x14ac:dyDescent="0.25">
      <c r="A6" s="3"/>
      <c r="C6" s="5" t="s">
        <v>132</v>
      </c>
      <c r="D6" s="5" t="s">
        <v>145</v>
      </c>
      <c r="E6" s="6" t="s">
        <v>85</v>
      </c>
      <c r="F6" s="11">
        <v>1</v>
      </c>
      <c r="G6" s="16">
        <v>1</v>
      </c>
      <c r="H6" s="14"/>
      <c r="I6" s="16"/>
      <c r="J6" s="14">
        <v>1</v>
      </c>
      <c r="K6" s="16">
        <v>1</v>
      </c>
      <c r="L6" s="14"/>
      <c r="N6" s="21"/>
      <c r="O6" s="14">
        <v>1</v>
      </c>
      <c r="P6" s="1">
        <v>1</v>
      </c>
      <c r="Q6" s="1">
        <v>1</v>
      </c>
      <c r="R6" s="16">
        <v>1</v>
      </c>
      <c r="S6" s="14">
        <v>1</v>
      </c>
      <c r="T6" s="1">
        <v>1</v>
      </c>
      <c r="U6" s="1">
        <v>1</v>
      </c>
      <c r="V6" s="1">
        <f t="shared" si="0"/>
        <v>11</v>
      </c>
      <c r="W6" s="1">
        <f t="shared" si="1"/>
        <v>11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s="1" customFormat="1" x14ac:dyDescent="0.25">
      <c r="A7" s="3">
        <v>407700</v>
      </c>
      <c r="B7" s="1" t="s">
        <v>43</v>
      </c>
      <c r="C7" s="4"/>
      <c r="D7" s="4"/>
      <c r="E7" s="7"/>
      <c r="F7" s="12"/>
      <c r="G7" s="17"/>
      <c r="H7" s="15"/>
      <c r="I7" s="17"/>
      <c r="J7" s="15"/>
      <c r="K7" s="17"/>
      <c r="L7" s="15"/>
      <c r="M7" s="4"/>
      <c r="N7" s="22"/>
      <c r="O7" s="15"/>
      <c r="P7" s="4"/>
      <c r="Q7" s="4"/>
      <c r="R7" s="17"/>
      <c r="S7" s="15"/>
      <c r="T7" s="4"/>
      <c r="U7" s="4"/>
      <c r="V7" s="4">
        <f t="shared" si="0"/>
        <v>0</v>
      </c>
      <c r="W7" s="4">
        <f t="shared" si="1"/>
        <v>0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s="1" customFormat="1" ht="15" customHeight="1" x14ac:dyDescent="0.25">
      <c r="A8" s="3"/>
      <c r="C8" s="5" t="s">
        <v>146</v>
      </c>
      <c r="D8" s="5" t="s">
        <v>147</v>
      </c>
      <c r="E8" s="6" t="s">
        <v>85</v>
      </c>
      <c r="F8" s="11">
        <v>1</v>
      </c>
      <c r="G8" s="16">
        <v>1</v>
      </c>
      <c r="H8" s="14">
        <v>1</v>
      </c>
      <c r="I8" s="16">
        <v>1</v>
      </c>
      <c r="J8" s="14">
        <v>1</v>
      </c>
      <c r="K8" s="16"/>
      <c r="L8" s="14"/>
      <c r="N8" s="21"/>
      <c r="O8" s="14">
        <v>1</v>
      </c>
      <c r="P8" s="1">
        <v>1</v>
      </c>
      <c r="Q8" s="1">
        <v>1</v>
      </c>
      <c r="R8" s="16">
        <v>1</v>
      </c>
      <c r="S8" s="14"/>
      <c r="V8" s="1">
        <f t="shared" si="0"/>
        <v>9</v>
      </c>
      <c r="W8" s="1">
        <f t="shared" si="1"/>
        <v>9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s="1" customFormat="1" x14ac:dyDescent="0.25">
      <c r="A9" s="3">
        <v>410900</v>
      </c>
      <c r="B9" s="1" t="s">
        <v>44</v>
      </c>
      <c r="C9" s="4"/>
      <c r="D9" s="4"/>
      <c r="E9" s="7"/>
      <c r="F9" s="12"/>
      <c r="G9" s="17"/>
      <c r="H9" s="15"/>
      <c r="I9" s="17"/>
      <c r="J9" s="15"/>
      <c r="K9" s="17"/>
      <c r="L9" s="15"/>
      <c r="M9" s="4"/>
      <c r="N9" s="22"/>
      <c r="O9" s="15"/>
      <c r="P9" s="4"/>
      <c r="Q9" s="4"/>
      <c r="R9" s="17"/>
      <c r="S9" s="15"/>
      <c r="T9" s="4"/>
      <c r="U9" s="4"/>
      <c r="V9" s="4">
        <f t="shared" si="0"/>
        <v>0</v>
      </c>
      <c r="W9" s="4">
        <f t="shared" si="1"/>
        <v>0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1" customFormat="1" ht="15" customHeight="1" x14ac:dyDescent="0.25">
      <c r="A10" s="3"/>
      <c r="C10" s="41" t="s">
        <v>148</v>
      </c>
      <c r="D10" s="41" t="s">
        <v>149</v>
      </c>
      <c r="E10" s="48" t="s">
        <v>85</v>
      </c>
      <c r="F10" s="43">
        <v>4</v>
      </c>
      <c r="G10" s="44">
        <v>4</v>
      </c>
      <c r="H10" s="45">
        <v>1</v>
      </c>
      <c r="I10" s="44">
        <v>2</v>
      </c>
      <c r="J10" s="45">
        <v>1</v>
      </c>
      <c r="K10" s="44">
        <v>2</v>
      </c>
      <c r="L10" s="45">
        <v>2</v>
      </c>
      <c r="M10" s="46">
        <v>2</v>
      </c>
      <c r="N10" s="49">
        <v>2</v>
      </c>
      <c r="O10" s="45">
        <v>2</v>
      </c>
      <c r="P10" s="46">
        <v>2</v>
      </c>
      <c r="Q10" s="46">
        <v>2</v>
      </c>
      <c r="R10" s="44">
        <v>1</v>
      </c>
      <c r="S10" s="45"/>
      <c r="T10" s="46"/>
      <c r="U10" s="46"/>
      <c r="V10" s="46">
        <f>+SUM(F10:U10)</f>
        <v>27</v>
      </c>
      <c r="W10" s="46">
        <f>COUNTIF(F10:U10,"&gt;=0")</f>
        <v>13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s="1" customFormat="1" ht="15" customHeight="1" x14ac:dyDescent="0.25">
      <c r="A11" s="3"/>
      <c r="C11" s="41" t="s">
        <v>94</v>
      </c>
      <c r="D11" s="41" t="s">
        <v>150</v>
      </c>
      <c r="E11" s="48" t="s">
        <v>85</v>
      </c>
      <c r="F11" s="43">
        <v>1</v>
      </c>
      <c r="G11" s="44">
        <v>1</v>
      </c>
      <c r="H11" s="45"/>
      <c r="I11" s="44"/>
      <c r="J11" s="45">
        <v>2</v>
      </c>
      <c r="K11" s="44">
        <v>1</v>
      </c>
      <c r="L11" s="45">
        <v>1</v>
      </c>
      <c r="M11" s="46">
        <v>1</v>
      </c>
      <c r="N11" s="49">
        <v>1</v>
      </c>
      <c r="O11" s="45">
        <v>1</v>
      </c>
      <c r="P11" s="46">
        <v>1</v>
      </c>
      <c r="Q11" s="46">
        <v>1</v>
      </c>
      <c r="R11" s="44">
        <v>2</v>
      </c>
      <c r="S11" s="45"/>
      <c r="T11" s="46"/>
      <c r="U11" s="46"/>
      <c r="V11" s="46">
        <f>+SUM(F11:U11)</f>
        <v>13</v>
      </c>
      <c r="W11" s="46">
        <f>COUNTIF(F11:U11,"&gt;=0")</f>
        <v>11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s="1" customFormat="1" x14ac:dyDescent="0.25">
      <c r="A12" s="3">
        <v>412000</v>
      </c>
      <c r="B12" s="1" t="s">
        <v>74</v>
      </c>
      <c r="C12" s="4"/>
      <c r="D12" s="4"/>
      <c r="E12" s="7"/>
      <c r="F12" s="12"/>
      <c r="G12" s="17"/>
      <c r="H12" s="15"/>
      <c r="I12" s="17"/>
      <c r="J12" s="15"/>
      <c r="K12" s="17"/>
      <c r="L12" s="15"/>
      <c r="M12" s="4"/>
      <c r="N12" s="22"/>
      <c r="O12" s="15"/>
      <c r="P12" s="4"/>
      <c r="Q12" s="4"/>
      <c r="R12" s="17"/>
      <c r="S12" s="15"/>
      <c r="T12" s="4"/>
      <c r="U12" s="4"/>
      <c r="V12" s="4">
        <v>0</v>
      </c>
      <c r="W12" s="4">
        <v>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s="1" customFormat="1" ht="15" customHeight="1" x14ac:dyDescent="0.25">
      <c r="A13" s="3"/>
      <c r="C13" s="5" t="s">
        <v>120</v>
      </c>
      <c r="D13" s="5" t="s">
        <v>151</v>
      </c>
      <c r="E13" s="6" t="s">
        <v>85</v>
      </c>
      <c r="F13" s="11">
        <v>2</v>
      </c>
      <c r="G13" s="16">
        <v>2</v>
      </c>
      <c r="H13" s="14">
        <v>1</v>
      </c>
      <c r="I13" s="16">
        <v>1</v>
      </c>
      <c r="J13" s="14"/>
      <c r="K13" s="16"/>
      <c r="L13" s="14"/>
      <c r="N13" s="21"/>
      <c r="O13" s="14">
        <v>2</v>
      </c>
      <c r="P13" s="1">
        <v>2</v>
      </c>
      <c r="Q13" s="1">
        <v>1</v>
      </c>
      <c r="R13" s="16">
        <v>1</v>
      </c>
      <c r="S13" s="14">
        <v>1</v>
      </c>
      <c r="T13" s="1">
        <v>1</v>
      </c>
      <c r="U13" s="1">
        <v>1</v>
      </c>
      <c r="V13" s="1">
        <f t="shared" ref="V13:V19" si="2">+SUM(F13:U13)</f>
        <v>15</v>
      </c>
      <c r="W13" s="1">
        <f t="shared" ref="W13:W20" si="3">COUNTIF(F13:U13,"&gt;=0")</f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s="1" customFormat="1" x14ac:dyDescent="0.25">
      <c r="A14" s="3">
        <v>417000</v>
      </c>
      <c r="B14" s="1" t="s">
        <v>45</v>
      </c>
      <c r="C14" s="4"/>
      <c r="D14" s="4"/>
      <c r="E14" s="7"/>
      <c r="F14" s="12"/>
      <c r="G14" s="17"/>
      <c r="H14" s="15"/>
      <c r="I14" s="17"/>
      <c r="J14" s="15"/>
      <c r="K14" s="17"/>
      <c r="L14" s="15"/>
      <c r="M14" s="4"/>
      <c r="N14" s="22"/>
      <c r="O14" s="15"/>
      <c r="P14" s="4"/>
      <c r="Q14" s="4"/>
      <c r="R14" s="17"/>
      <c r="S14" s="15"/>
      <c r="T14" s="4"/>
      <c r="U14" s="4"/>
      <c r="V14" s="4">
        <f t="shared" si="2"/>
        <v>0</v>
      </c>
      <c r="W14" s="4">
        <f t="shared" si="3"/>
        <v>0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s="1" customFormat="1" ht="15" customHeight="1" x14ac:dyDescent="0.25">
      <c r="A15" s="3"/>
      <c r="C15" s="41" t="s">
        <v>148</v>
      </c>
      <c r="D15" s="41" t="s">
        <v>149</v>
      </c>
      <c r="E15" s="48" t="s">
        <v>85</v>
      </c>
      <c r="F15" s="43">
        <v>3</v>
      </c>
      <c r="G15" s="44">
        <v>3</v>
      </c>
      <c r="H15" s="45">
        <v>2</v>
      </c>
      <c r="I15" s="44">
        <v>2</v>
      </c>
      <c r="J15" s="45">
        <v>1</v>
      </c>
      <c r="K15" s="44">
        <v>1</v>
      </c>
      <c r="L15" s="45"/>
      <c r="M15" s="46"/>
      <c r="N15" s="49"/>
      <c r="O15" s="45">
        <v>1</v>
      </c>
      <c r="P15" s="46">
        <v>1</v>
      </c>
      <c r="Q15" s="46">
        <v>1</v>
      </c>
      <c r="R15" s="44">
        <v>1</v>
      </c>
      <c r="S15" s="45"/>
      <c r="T15" s="46"/>
      <c r="U15" s="46"/>
      <c r="V15" s="46">
        <f t="shared" si="2"/>
        <v>16</v>
      </c>
      <c r="W15" s="46">
        <f t="shared" si="3"/>
        <v>10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s="1" customFormat="1" x14ac:dyDescent="0.25">
      <c r="A16" s="3">
        <v>420000</v>
      </c>
      <c r="B16" s="1" t="s">
        <v>46</v>
      </c>
      <c r="C16" s="4"/>
      <c r="D16" s="4"/>
      <c r="E16" s="7"/>
      <c r="F16" s="12"/>
      <c r="G16" s="17"/>
      <c r="H16" s="15"/>
      <c r="I16" s="17"/>
      <c r="J16" s="15"/>
      <c r="K16" s="17"/>
      <c r="L16" s="15"/>
      <c r="M16" s="4"/>
      <c r="N16" s="22"/>
      <c r="O16" s="15"/>
      <c r="P16" s="4"/>
      <c r="Q16" s="4"/>
      <c r="R16" s="17"/>
      <c r="S16" s="15"/>
      <c r="T16" s="4"/>
      <c r="U16" s="4"/>
      <c r="V16" s="4">
        <f t="shared" si="2"/>
        <v>0</v>
      </c>
      <c r="W16" s="4">
        <f t="shared" si="3"/>
        <v>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1" customFormat="1" ht="15" customHeight="1" x14ac:dyDescent="0.25">
      <c r="A17" s="3"/>
      <c r="C17" s="5" t="s">
        <v>105</v>
      </c>
      <c r="D17" s="5" t="s">
        <v>152</v>
      </c>
      <c r="E17" s="6" t="s">
        <v>85</v>
      </c>
      <c r="F17" s="11">
        <v>2</v>
      </c>
      <c r="G17" s="16">
        <v>2</v>
      </c>
      <c r="H17" s="14">
        <v>2</v>
      </c>
      <c r="I17" s="16">
        <v>2</v>
      </c>
      <c r="J17" s="14">
        <v>1</v>
      </c>
      <c r="K17" s="16">
        <v>1</v>
      </c>
      <c r="L17" s="14"/>
      <c r="N17" s="21"/>
      <c r="O17" s="14"/>
      <c r="R17" s="16"/>
      <c r="S17" s="14">
        <v>3</v>
      </c>
      <c r="T17" s="1">
        <v>2</v>
      </c>
      <c r="U17" s="1">
        <v>2</v>
      </c>
      <c r="V17" s="1">
        <f t="shared" si="2"/>
        <v>17</v>
      </c>
      <c r="W17" s="1">
        <f t="shared" si="3"/>
        <v>9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1" customFormat="1" ht="15" customHeight="1" x14ac:dyDescent="0.25">
      <c r="A18" s="3"/>
      <c r="C18" s="41" t="s">
        <v>153</v>
      </c>
      <c r="D18" s="41" t="s">
        <v>154</v>
      </c>
      <c r="E18" s="48" t="s">
        <v>85</v>
      </c>
      <c r="F18" s="43">
        <v>1</v>
      </c>
      <c r="G18" s="44">
        <v>1</v>
      </c>
      <c r="H18" s="45">
        <v>1</v>
      </c>
      <c r="I18" s="44">
        <v>1</v>
      </c>
      <c r="J18" s="45">
        <v>2</v>
      </c>
      <c r="K18" s="44">
        <v>2</v>
      </c>
      <c r="L18" s="45"/>
      <c r="M18" s="46"/>
      <c r="N18" s="49"/>
      <c r="O18" s="45"/>
      <c r="P18" s="46"/>
      <c r="Q18" s="46"/>
      <c r="R18" s="44"/>
      <c r="S18" s="45">
        <v>2</v>
      </c>
      <c r="T18" s="46">
        <v>1</v>
      </c>
      <c r="U18" s="46">
        <v>1</v>
      </c>
      <c r="V18" s="46">
        <v>12</v>
      </c>
      <c r="W18" s="46">
        <f t="shared" si="3"/>
        <v>9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1" customFormat="1" x14ac:dyDescent="0.25">
      <c r="A19" s="3">
        <v>434000</v>
      </c>
      <c r="B19" s="1" t="s">
        <v>47</v>
      </c>
      <c r="C19" s="4"/>
      <c r="D19" s="4"/>
      <c r="E19" s="7"/>
      <c r="F19" s="12"/>
      <c r="G19" s="17"/>
      <c r="H19" s="15"/>
      <c r="I19" s="17"/>
      <c r="J19" s="15"/>
      <c r="K19" s="17"/>
      <c r="L19" s="15"/>
      <c r="M19" s="4"/>
      <c r="N19" s="22"/>
      <c r="O19" s="15"/>
      <c r="P19" s="4"/>
      <c r="Q19" s="4"/>
      <c r="R19" s="17"/>
      <c r="S19" s="15"/>
      <c r="T19" s="4"/>
      <c r="U19" s="4"/>
      <c r="V19" s="4">
        <f t="shared" si="2"/>
        <v>0</v>
      </c>
      <c r="W19" s="4">
        <f t="shared" si="3"/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1" customFormat="1" ht="15" customHeight="1" x14ac:dyDescent="0.25">
      <c r="A20" s="3"/>
      <c r="C20" s="41" t="s">
        <v>94</v>
      </c>
      <c r="D20" s="41" t="s">
        <v>101</v>
      </c>
      <c r="E20" s="48" t="s">
        <v>85</v>
      </c>
      <c r="F20" s="43"/>
      <c r="G20" s="44"/>
      <c r="H20" s="45"/>
      <c r="I20" s="44"/>
      <c r="J20" s="45">
        <v>0</v>
      </c>
      <c r="K20" s="44">
        <v>0</v>
      </c>
      <c r="L20" s="45">
        <v>3</v>
      </c>
      <c r="M20" s="46">
        <v>4</v>
      </c>
      <c r="N20" s="49">
        <v>4</v>
      </c>
      <c r="O20" s="45">
        <v>2</v>
      </c>
      <c r="P20" s="46">
        <v>2</v>
      </c>
      <c r="Q20" s="46">
        <v>2</v>
      </c>
      <c r="R20" s="44">
        <v>2</v>
      </c>
      <c r="S20" s="45"/>
      <c r="T20" s="46"/>
      <c r="U20" s="46"/>
      <c r="V20" s="46">
        <f t="shared" ref="V20:V21" si="4">+SUM(F20:U20)</f>
        <v>19</v>
      </c>
      <c r="W20" s="46">
        <f t="shared" si="3"/>
        <v>9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s="1" customFormat="1" x14ac:dyDescent="0.25">
      <c r="A21" s="3">
        <v>443000</v>
      </c>
      <c r="B21" s="1" t="s">
        <v>48</v>
      </c>
      <c r="C21" s="4"/>
      <c r="D21" s="4"/>
      <c r="E21" s="7"/>
      <c r="F21" s="12"/>
      <c r="G21" s="17"/>
      <c r="H21" s="15"/>
      <c r="I21" s="17"/>
      <c r="J21" s="15"/>
      <c r="K21" s="17"/>
      <c r="L21" s="15"/>
      <c r="M21" s="4"/>
      <c r="N21" s="22"/>
      <c r="O21" s="15"/>
      <c r="P21" s="4"/>
      <c r="Q21" s="4"/>
      <c r="R21" s="17"/>
      <c r="S21" s="15"/>
      <c r="T21" s="4"/>
      <c r="U21" s="4"/>
      <c r="V21" s="4">
        <f t="shared" si="4"/>
        <v>0</v>
      </c>
      <c r="W21" s="4">
        <f>COUNTIF(F21:U21,"&gt;=0")</f>
        <v>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s="1" customFormat="1" ht="15" customHeight="1" x14ac:dyDescent="0.25">
      <c r="A22" s="3"/>
      <c r="C22" s="41" t="s">
        <v>148</v>
      </c>
      <c r="D22" s="41" t="s">
        <v>149</v>
      </c>
      <c r="E22" s="48" t="s">
        <v>85</v>
      </c>
      <c r="F22" s="43">
        <v>4</v>
      </c>
      <c r="G22" s="44">
        <v>3</v>
      </c>
      <c r="H22" s="45">
        <v>5</v>
      </c>
      <c r="I22" s="44">
        <v>3</v>
      </c>
      <c r="J22" s="45">
        <v>1</v>
      </c>
      <c r="K22" s="44">
        <v>1</v>
      </c>
      <c r="L22" s="45">
        <v>2</v>
      </c>
      <c r="M22" s="46">
        <v>1</v>
      </c>
      <c r="N22" s="49">
        <v>1</v>
      </c>
      <c r="O22" s="45">
        <v>1</v>
      </c>
      <c r="P22" s="46">
        <v>1</v>
      </c>
      <c r="Q22" s="46">
        <v>1</v>
      </c>
      <c r="R22" s="44">
        <v>1</v>
      </c>
      <c r="S22" s="45"/>
      <c r="T22" s="46"/>
      <c r="U22" s="46"/>
      <c r="V22" s="46">
        <f t="shared" ref="V22:V23" si="5">+SUM(F22:U22)</f>
        <v>25</v>
      </c>
      <c r="W22" s="46">
        <f t="shared" ref="W22:W23" si="6">COUNTIF(F22:U22,"&gt;=0")</f>
        <v>13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s="1" customFormat="1" ht="15" customHeight="1" x14ac:dyDescent="0.25">
      <c r="A23" s="3"/>
      <c r="C23" s="41" t="s">
        <v>94</v>
      </c>
      <c r="D23" s="41" t="s">
        <v>101</v>
      </c>
      <c r="E23" s="48" t="s">
        <v>85</v>
      </c>
      <c r="F23" s="43"/>
      <c r="G23" s="44"/>
      <c r="H23" s="45"/>
      <c r="I23" s="44"/>
      <c r="J23" s="45">
        <v>2</v>
      </c>
      <c r="K23" s="44">
        <v>2</v>
      </c>
      <c r="L23" s="45">
        <v>3</v>
      </c>
      <c r="M23" s="46">
        <v>2</v>
      </c>
      <c r="N23" s="49">
        <v>2</v>
      </c>
      <c r="O23" s="45">
        <v>2</v>
      </c>
      <c r="P23" s="46">
        <v>2</v>
      </c>
      <c r="Q23" s="46">
        <v>2</v>
      </c>
      <c r="R23" s="44">
        <v>2</v>
      </c>
      <c r="S23" s="45"/>
      <c r="T23" s="46"/>
      <c r="U23" s="46"/>
      <c r="V23" s="46">
        <f t="shared" si="5"/>
        <v>19</v>
      </c>
      <c r="W23" s="46">
        <f t="shared" si="6"/>
        <v>9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1" customFormat="1" x14ac:dyDescent="0.25">
      <c r="A24" s="3">
        <v>477000</v>
      </c>
      <c r="B24" s="1" t="s">
        <v>65</v>
      </c>
      <c r="C24" s="4"/>
      <c r="D24" s="4"/>
      <c r="E24" s="7"/>
      <c r="F24" s="12"/>
      <c r="G24" s="17"/>
      <c r="H24" s="15"/>
      <c r="I24" s="17"/>
      <c r="J24" s="15"/>
      <c r="K24" s="17"/>
      <c r="L24" s="15"/>
      <c r="M24" s="4"/>
      <c r="N24" s="22"/>
      <c r="O24" s="15"/>
      <c r="P24" s="4"/>
      <c r="Q24" s="4"/>
      <c r="R24" s="17"/>
      <c r="S24" s="15"/>
      <c r="T24" s="4"/>
      <c r="U24" s="4"/>
      <c r="V24" s="4">
        <f t="shared" ref="V24:V26" si="7">+SUM(F24:U24)</f>
        <v>0</v>
      </c>
      <c r="W24" s="4">
        <f t="shared" ref="W24:W26" si="8">COUNTIF(F24:U24,"&gt;=0")</f>
        <v>0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1" customFormat="1" ht="15" customHeight="1" x14ac:dyDescent="0.25">
      <c r="A25" s="3"/>
      <c r="C25" s="5" t="s">
        <v>120</v>
      </c>
      <c r="D25" s="5" t="s">
        <v>151</v>
      </c>
      <c r="E25" s="6" t="s">
        <v>85</v>
      </c>
      <c r="F25" s="11">
        <v>2</v>
      </c>
      <c r="G25" s="16">
        <v>2</v>
      </c>
      <c r="H25" s="14">
        <v>1</v>
      </c>
      <c r="I25" s="16">
        <v>1</v>
      </c>
      <c r="J25" s="14"/>
      <c r="K25" s="16"/>
      <c r="L25" s="14"/>
      <c r="N25" s="21"/>
      <c r="O25" s="14">
        <v>2</v>
      </c>
      <c r="P25" s="1">
        <v>2</v>
      </c>
      <c r="Q25" s="1">
        <v>2</v>
      </c>
      <c r="R25" s="16">
        <v>2</v>
      </c>
      <c r="S25" s="14">
        <v>1</v>
      </c>
      <c r="T25" s="1">
        <v>1</v>
      </c>
      <c r="U25" s="1">
        <v>1</v>
      </c>
      <c r="V25" s="1">
        <f t="shared" si="7"/>
        <v>17</v>
      </c>
      <c r="W25" s="1">
        <f t="shared" si="8"/>
        <v>11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s="1" customFormat="1" ht="15" customHeight="1" x14ac:dyDescent="0.25">
      <c r="A26" s="3"/>
      <c r="C26" s="5" t="s">
        <v>94</v>
      </c>
      <c r="D26" s="5" t="s">
        <v>101</v>
      </c>
      <c r="E26" s="6" t="s">
        <v>85</v>
      </c>
      <c r="F26" s="11"/>
      <c r="G26" s="16"/>
      <c r="H26" s="14"/>
      <c r="I26" s="16"/>
      <c r="J26" s="14">
        <v>1</v>
      </c>
      <c r="K26" s="16">
        <v>1</v>
      </c>
      <c r="L26" s="14">
        <v>1</v>
      </c>
      <c r="M26" s="1">
        <v>1</v>
      </c>
      <c r="N26" s="21">
        <v>1</v>
      </c>
      <c r="O26" s="14">
        <v>1</v>
      </c>
      <c r="P26" s="1">
        <v>1</v>
      </c>
      <c r="Q26" s="1">
        <v>1</v>
      </c>
      <c r="R26" s="16">
        <v>1</v>
      </c>
      <c r="S26" s="14"/>
      <c r="V26" s="1">
        <f t="shared" si="7"/>
        <v>9</v>
      </c>
      <c r="W26" s="1">
        <f t="shared" si="8"/>
        <v>9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s="1" customFormat="1" x14ac:dyDescent="0.25">
      <c r="A27" s="3">
        <v>443002</v>
      </c>
      <c r="B27" s="1" t="s">
        <v>49</v>
      </c>
      <c r="C27" s="4"/>
      <c r="D27" s="4"/>
      <c r="E27" s="7"/>
      <c r="F27" s="12"/>
      <c r="G27" s="17"/>
      <c r="H27" s="15"/>
      <c r="I27" s="17"/>
      <c r="J27" s="15"/>
      <c r="K27" s="17"/>
      <c r="L27" s="15"/>
      <c r="M27" s="4"/>
      <c r="N27" s="22"/>
      <c r="O27" s="15"/>
      <c r="P27" s="4"/>
      <c r="Q27" s="4"/>
      <c r="R27" s="17"/>
      <c r="S27" s="15"/>
      <c r="T27" s="4"/>
      <c r="U27" s="4"/>
      <c r="V27" s="4">
        <f t="shared" ref="V27:V28" si="9">+SUM(F27:U27)</f>
        <v>0</v>
      </c>
      <c r="W27" s="4">
        <f t="shared" ref="W27:W28" si="10">COUNTIF(F27:U27,"&gt;=0")</f>
        <v>0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s="1" customFormat="1" ht="15" customHeight="1" x14ac:dyDescent="0.25">
      <c r="A28" s="3"/>
      <c r="C28" s="5" t="s">
        <v>155</v>
      </c>
      <c r="D28" s="5" t="s">
        <v>122</v>
      </c>
      <c r="E28" s="6" t="s">
        <v>85</v>
      </c>
      <c r="F28" s="11">
        <v>1</v>
      </c>
      <c r="G28" s="16">
        <v>1</v>
      </c>
      <c r="H28" s="14"/>
      <c r="I28" s="16"/>
      <c r="J28" s="14"/>
      <c r="K28" s="16"/>
      <c r="L28" s="14"/>
      <c r="N28" s="21"/>
      <c r="O28" s="14">
        <v>2</v>
      </c>
      <c r="P28" s="1">
        <v>2</v>
      </c>
      <c r="Q28" s="1">
        <v>2</v>
      </c>
      <c r="R28" s="16">
        <v>2</v>
      </c>
      <c r="S28" s="14">
        <v>2</v>
      </c>
      <c r="T28" s="1">
        <v>2</v>
      </c>
      <c r="U28" s="1">
        <v>3</v>
      </c>
      <c r="V28" s="1">
        <f t="shared" si="9"/>
        <v>17</v>
      </c>
      <c r="W28" s="1">
        <f t="shared" si="10"/>
        <v>9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s="1" customFormat="1" x14ac:dyDescent="0.25">
      <c r="A29" s="3">
        <v>440102</v>
      </c>
      <c r="B29" s="1" t="s">
        <v>50</v>
      </c>
      <c r="C29" s="4"/>
      <c r="D29" s="4"/>
      <c r="E29" s="7"/>
      <c r="F29" s="12"/>
      <c r="G29" s="17"/>
      <c r="H29" s="15"/>
      <c r="I29" s="17"/>
      <c r="J29" s="15"/>
      <c r="K29" s="17"/>
      <c r="L29" s="15"/>
      <c r="M29" s="4"/>
      <c r="N29" s="22"/>
      <c r="O29" s="15"/>
      <c r="P29" s="4"/>
      <c r="Q29" s="4"/>
      <c r="R29" s="17"/>
      <c r="S29" s="15"/>
      <c r="T29" s="4"/>
      <c r="U29" s="4"/>
      <c r="V29" s="4">
        <v>0</v>
      </c>
      <c r="W29" s="4">
        <v>0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s="1" customFormat="1" ht="15" customHeight="1" x14ac:dyDescent="0.25">
      <c r="A30" s="3"/>
      <c r="C30" s="5" t="s">
        <v>146</v>
      </c>
      <c r="D30" s="5" t="s">
        <v>147</v>
      </c>
      <c r="E30" s="6" t="s">
        <v>85</v>
      </c>
      <c r="F30" s="11">
        <v>2</v>
      </c>
      <c r="G30" s="16">
        <v>2</v>
      </c>
      <c r="H30" s="14">
        <v>1</v>
      </c>
      <c r="I30" s="16">
        <v>1</v>
      </c>
      <c r="J30" s="14">
        <v>1</v>
      </c>
      <c r="K30" s="16">
        <v>1</v>
      </c>
      <c r="L30" s="14"/>
      <c r="N30" s="21"/>
      <c r="O30" s="14">
        <v>1</v>
      </c>
      <c r="P30" s="1">
        <v>1</v>
      </c>
      <c r="Q30" s="1">
        <v>1</v>
      </c>
      <c r="R30" s="16">
        <v>2</v>
      </c>
      <c r="S30" s="14">
        <v>2</v>
      </c>
      <c r="V30" s="1">
        <f>+SUM(F30:U30)</f>
        <v>15</v>
      </c>
      <c r="W30" s="1">
        <f>COUNTIF(F30:U30,"&gt;=0")</f>
        <v>11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s="1" customFormat="1" x14ac:dyDescent="0.25">
      <c r="A31" s="3">
        <v>442102</v>
      </c>
      <c r="B31" s="1" t="s">
        <v>51</v>
      </c>
      <c r="C31" s="4"/>
      <c r="D31" s="4"/>
      <c r="E31" s="7"/>
      <c r="F31" s="12"/>
      <c r="G31" s="17"/>
      <c r="H31" s="15"/>
      <c r="I31" s="17"/>
      <c r="J31" s="15"/>
      <c r="K31" s="17"/>
      <c r="L31" s="15"/>
      <c r="M31" s="4"/>
      <c r="N31" s="22"/>
      <c r="O31" s="15"/>
      <c r="P31" s="4"/>
      <c r="Q31" s="4"/>
      <c r="R31" s="17"/>
      <c r="S31" s="15"/>
      <c r="T31" s="4"/>
      <c r="U31" s="4"/>
      <c r="V31" s="4">
        <v>0</v>
      </c>
      <c r="W31" s="4">
        <v>0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s="1" customFormat="1" ht="15" customHeight="1" x14ac:dyDescent="0.25">
      <c r="A32" s="3"/>
      <c r="C32" s="5" t="s">
        <v>146</v>
      </c>
      <c r="D32" s="5" t="s">
        <v>147</v>
      </c>
      <c r="E32" s="6" t="s">
        <v>85</v>
      </c>
      <c r="F32" s="11">
        <v>1</v>
      </c>
      <c r="G32" s="16">
        <v>1</v>
      </c>
      <c r="H32" s="14">
        <v>1</v>
      </c>
      <c r="I32" s="16">
        <v>1</v>
      </c>
      <c r="J32" s="14">
        <v>1</v>
      </c>
      <c r="K32" s="16">
        <v>1</v>
      </c>
      <c r="L32" s="14"/>
      <c r="N32" s="21"/>
      <c r="O32" s="14">
        <v>1</v>
      </c>
      <c r="P32" s="1">
        <v>1</v>
      </c>
      <c r="Q32" s="1">
        <v>1</v>
      </c>
      <c r="R32" s="16">
        <v>1</v>
      </c>
      <c r="S32" s="14">
        <v>2</v>
      </c>
      <c r="V32" s="1">
        <f>+SUM(F32:U32)</f>
        <v>12</v>
      </c>
      <c r="W32" s="1">
        <f>COUNTIF(F32:U32,"&gt;=0")</f>
        <v>11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s="1" customFormat="1" x14ac:dyDescent="0.25">
      <c r="A33" s="3">
        <v>444102</v>
      </c>
      <c r="B33" s="1" t="s">
        <v>63</v>
      </c>
      <c r="C33" s="4"/>
      <c r="D33" s="4"/>
      <c r="E33" s="7"/>
      <c r="F33" s="12"/>
      <c r="G33" s="17"/>
      <c r="H33" s="15"/>
      <c r="I33" s="17"/>
      <c r="J33" s="15"/>
      <c r="K33" s="17"/>
      <c r="L33" s="15"/>
      <c r="M33" s="4"/>
      <c r="N33" s="22"/>
      <c r="O33" s="15"/>
      <c r="P33" s="4"/>
      <c r="Q33" s="4"/>
      <c r="R33" s="17"/>
      <c r="S33" s="15"/>
      <c r="T33" s="4"/>
      <c r="U33" s="4"/>
      <c r="V33" s="4">
        <v>0</v>
      </c>
      <c r="W33" s="4">
        <v>0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s="1" customFormat="1" ht="15" customHeight="1" x14ac:dyDescent="0.25">
      <c r="A34" s="3"/>
      <c r="C34" s="5" t="s">
        <v>146</v>
      </c>
      <c r="D34" s="5" t="s">
        <v>147</v>
      </c>
      <c r="E34" s="6" t="s">
        <v>85</v>
      </c>
      <c r="F34" s="11">
        <v>1</v>
      </c>
      <c r="G34" s="16">
        <v>1</v>
      </c>
      <c r="H34" s="14">
        <v>1</v>
      </c>
      <c r="I34" s="16">
        <v>1</v>
      </c>
      <c r="J34" s="14">
        <v>1</v>
      </c>
      <c r="K34" s="16">
        <v>1</v>
      </c>
      <c r="L34" s="14"/>
      <c r="N34" s="21"/>
      <c r="O34" s="14">
        <v>1</v>
      </c>
      <c r="P34" s="1">
        <v>1</v>
      </c>
      <c r="Q34" s="1">
        <v>1</v>
      </c>
      <c r="R34" s="16">
        <v>1</v>
      </c>
      <c r="S34" s="14"/>
      <c r="V34" s="1">
        <f>+SUM(F34:U34)</f>
        <v>10</v>
      </c>
      <c r="W34" s="1">
        <f>COUNTIF(F34:U34,"&gt;=0")</f>
        <v>10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s="1" customFormat="1" x14ac:dyDescent="0.25">
      <c r="A35" s="3">
        <v>452102</v>
      </c>
      <c r="B35" s="1" t="s">
        <v>64</v>
      </c>
      <c r="C35" s="4"/>
      <c r="D35" s="4"/>
      <c r="E35" s="7"/>
      <c r="F35" s="12"/>
      <c r="G35" s="17"/>
      <c r="H35" s="15"/>
      <c r="I35" s="17"/>
      <c r="J35" s="15"/>
      <c r="K35" s="17"/>
      <c r="L35" s="15"/>
      <c r="M35" s="4"/>
      <c r="N35" s="22"/>
      <c r="O35" s="15"/>
      <c r="P35" s="4"/>
      <c r="Q35" s="4"/>
      <c r="R35" s="17"/>
      <c r="S35" s="15"/>
      <c r="T35" s="4"/>
      <c r="U35" s="4"/>
      <c r="V35" s="4">
        <v>0</v>
      </c>
      <c r="W35" s="4">
        <v>0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s="1" customFormat="1" ht="15" customHeight="1" x14ac:dyDescent="0.25">
      <c r="A36" s="3"/>
      <c r="C36" s="5" t="s">
        <v>146</v>
      </c>
      <c r="D36" s="5" t="s">
        <v>147</v>
      </c>
      <c r="E36" s="6" t="s">
        <v>85</v>
      </c>
      <c r="F36" s="11">
        <v>1</v>
      </c>
      <c r="G36" s="16">
        <v>1</v>
      </c>
      <c r="H36" s="14">
        <v>1</v>
      </c>
      <c r="I36" s="16">
        <v>1</v>
      </c>
      <c r="J36" s="14">
        <v>1</v>
      </c>
      <c r="K36" s="16">
        <v>1</v>
      </c>
      <c r="L36" s="14"/>
      <c r="N36" s="21"/>
      <c r="O36" s="14">
        <v>1</v>
      </c>
      <c r="P36" s="1">
        <v>1</v>
      </c>
      <c r="Q36" s="1">
        <v>1</v>
      </c>
      <c r="R36" s="16">
        <v>1</v>
      </c>
      <c r="S36" s="14"/>
      <c r="V36" s="1">
        <f>+SUM(F36:U36)</f>
        <v>10</v>
      </c>
      <c r="W36" s="1">
        <f>COUNTIF(F36:U36,"&gt;=0")</f>
        <v>10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x14ac:dyDescent="0.25">
      <c r="A37" s="3"/>
      <c r="B37" s="1"/>
      <c r="C37" s="1"/>
      <c r="D37" s="1"/>
      <c r="E37" s="6"/>
      <c r="F37" s="11"/>
      <c r="G37" s="16"/>
      <c r="H37" s="14"/>
      <c r="I37" s="16"/>
      <c r="J37" s="14"/>
      <c r="K37" s="16"/>
      <c r="N37" s="21"/>
      <c r="O37" s="14"/>
      <c r="P37" s="1"/>
      <c r="Q37" s="1"/>
      <c r="R37" s="16"/>
      <c r="S37" s="14"/>
      <c r="T37" s="1"/>
      <c r="U37" s="1"/>
      <c r="V37" s="1"/>
      <c r="W37" s="6"/>
    </row>
    <row r="38" spans="1:69" x14ac:dyDescent="0.25">
      <c r="A38" s="3"/>
      <c r="B38" s="1"/>
      <c r="C38" s="1"/>
      <c r="D38" s="1"/>
      <c r="E38" s="6"/>
      <c r="F38" s="11"/>
      <c r="G38" s="16"/>
      <c r="H38" s="14"/>
      <c r="I38" s="16"/>
      <c r="J38" s="14"/>
      <c r="K38" s="16"/>
      <c r="N38" s="21"/>
      <c r="O38" s="14"/>
      <c r="P38" s="1"/>
      <c r="Q38" s="1"/>
      <c r="R38" s="16"/>
      <c r="S38" s="14"/>
      <c r="T38" s="1"/>
      <c r="U38" s="1"/>
      <c r="V38" s="1"/>
      <c r="W38" s="6"/>
    </row>
    <row r="39" spans="1:69" x14ac:dyDescent="0.25">
      <c r="A39" s="3"/>
      <c r="B39" s="1"/>
      <c r="C39" s="1"/>
      <c r="D39" s="1"/>
      <c r="E39" s="6"/>
      <c r="F39" s="11"/>
      <c r="G39" s="16"/>
      <c r="H39" s="14"/>
      <c r="I39" s="16"/>
      <c r="J39" s="14"/>
      <c r="K39" s="16"/>
      <c r="N39" s="21"/>
      <c r="O39" s="14"/>
      <c r="P39" s="1"/>
      <c r="Q39" s="1"/>
      <c r="R39" s="16"/>
      <c r="S39" s="14"/>
      <c r="T39" s="1"/>
      <c r="U39" s="1"/>
      <c r="V39" s="1"/>
      <c r="W39" s="6"/>
    </row>
  </sheetData>
  <sortState xmlns:xlrd2="http://schemas.microsoft.com/office/spreadsheetml/2017/richdata2" ref="C10:W11">
    <sortCondition descending="1" ref="V10:V11"/>
  </sortState>
  <mergeCells count="6">
    <mergeCell ref="S1:U1"/>
    <mergeCell ref="F1:G1"/>
    <mergeCell ref="H1:I1"/>
    <mergeCell ref="J1:K1"/>
    <mergeCell ref="O1:R1"/>
    <mergeCell ref="L1:N1"/>
  </mergeCells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20"/>
  <sheetViews>
    <sheetView tabSelected="1" topLeftCell="A121" zoomScaleNormal="100" workbookViewId="0">
      <pane xSplit="4" topLeftCell="E1" activePane="topRight" state="frozen"/>
      <selection pane="topRight" activeCell="W34" sqref="W34"/>
    </sheetView>
    <sheetView zoomScale="75" zoomScaleNormal="75" workbookViewId="1">
      <selection activeCell="AB10" sqref="AB10"/>
    </sheetView>
  </sheetViews>
  <sheetFormatPr defaultColWidth="8.7109375" defaultRowHeight="15" x14ac:dyDescent="0.25"/>
  <cols>
    <col min="1" max="1" width="10.42578125" style="2" bestFit="1" customWidth="1"/>
    <col min="2" max="2" width="25.140625" customWidth="1"/>
    <col min="3" max="3" width="26.140625" customWidth="1"/>
    <col min="4" max="4" width="21.42578125" customWidth="1"/>
    <col min="5" max="5" width="15" customWidth="1"/>
    <col min="6" max="6" width="4.42578125" style="13" customWidth="1"/>
    <col min="7" max="7" width="4.42578125" style="18" customWidth="1"/>
    <col min="8" max="8" width="5.140625" customWidth="1"/>
    <col min="9" max="9" width="5" customWidth="1"/>
    <col min="10" max="12" width="4.28515625" customWidth="1"/>
    <col min="13" max="14" width="4.7109375" customWidth="1"/>
    <col min="15" max="15" width="4.28515625" customWidth="1"/>
    <col min="16" max="18" width="4.7109375" customWidth="1"/>
    <col min="19" max="19" width="4.42578125" customWidth="1"/>
    <col min="20" max="20" width="4.28515625" customWidth="1"/>
    <col min="21" max="21" width="4" customWidth="1"/>
    <col min="23" max="23" width="10.7109375" bestFit="1" customWidth="1"/>
    <col min="24" max="69" width="9.140625"/>
  </cols>
  <sheetData>
    <row r="1" spans="1:69" x14ac:dyDescent="0.25">
      <c r="F1" s="28" t="s">
        <v>2</v>
      </c>
      <c r="G1" s="30"/>
      <c r="H1" s="28" t="s">
        <v>3</v>
      </c>
      <c r="I1" s="30"/>
      <c r="J1" s="28" t="s">
        <v>4</v>
      </c>
      <c r="K1" s="30"/>
      <c r="L1" s="28" t="s">
        <v>5</v>
      </c>
      <c r="M1" s="29"/>
      <c r="N1" s="30"/>
      <c r="O1" s="28" t="s">
        <v>6</v>
      </c>
      <c r="P1" s="29"/>
      <c r="Q1" s="30"/>
      <c r="R1" s="28" t="s">
        <v>7</v>
      </c>
      <c r="S1" s="29"/>
      <c r="T1" s="29"/>
      <c r="U1" s="30"/>
    </row>
    <row r="2" spans="1:69" s="1" customFormat="1" x14ac:dyDescent="0.25">
      <c r="A2" s="3" t="s">
        <v>10</v>
      </c>
      <c r="B2" s="1" t="s">
        <v>11</v>
      </c>
      <c r="C2" s="1" t="s">
        <v>0</v>
      </c>
      <c r="D2" s="1" t="s">
        <v>22</v>
      </c>
      <c r="E2" s="6" t="s">
        <v>23</v>
      </c>
      <c r="F2" s="11" t="s">
        <v>82</v>
      </c>
      <c r="G2" s="16"/>
      <c r="H2" s="14" t="s">
        <v>168</v>
      </c>
      <c r="J2" s="1" t="s">
        <v>181</v>
      </c>
      <c r="L2" s="1" t="s">
        <v>189</v>
      </c>
      <c r="N2" s="1" t="s">
        <v>192</v>
      </c>
      <c r="O2" s="1" t="s">
        <v>195</v>
      </c>
      <c r="Q2" s="1" t="s">
        <v>196</v>
      </c>
      <c r="S2" s="1" t="s">
        <v>201</v>
      </c>
      <c r="U2" s="1" t="s">
        <v>203</v>
      </c>
      <c r="V2" s="1" t="s">
        <v>8</v>
      </c>
      <c r="W2" s="1" t="s">
        <v>9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s="1" customFormat="1" x14ac:dyDescent="0.25">
      <c r="A3" s="3" t="s">
        <v>54</v>
      </c>
      <c r="B3" s="1" t="s">
        <v>55</v>
      </c>
      <c r="C3" s="4"/>
      <c r="D3" s="4"/>
      <c r="E3" s="7"/>
      <c r="F3" s="12"/>
      <c r="G3" s="17"/>
      <c r="H3" s="1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>
        <v>0</v>
      </c>
      <c r="W3" s="4">
        <f t="shared" ref="W3:W6" si="0">COUNTIF(F3:U3,"&gt;=0")</f>
        <v>0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x14ac:dyDescent="0.25">
      <c r="A4" s="3"/>
      <c r="B4" s="1"/>
      <c r="C4" s="5" t="s">
        <v>158</v>
      </c>
      <c r="D4" s="5" t="s">
        <v>159</v>
      </c>
      <c r="E4" s="9" t="s">
        <v>85</v>
      </c>
      <c r="F4" s="11">
        <v>7</v>
      </c>
      <c r="G4" s="17"/>
      <c r="H4" s="14">
        <v>5</v>
      </c>
      <c r="I4" s="4"/>
      <c r="J4" s="1"/>
      <c r="K4" s="4"/>
      <c r="L4" s="1">
        <v>2</v>
      </c>
      <c r="M4" s="4"/>
      <c r="N4" s="1"/>
      <c r="O4" s="1">
        <v>1</v>
      </c>
      <c r="P4" s="4"/>
      <c r="Q4" s="1">
        <v>2</v>
      </c>
      <c r="R4" s="4"/>
      <c r="S4" s="1"/>
      <c r="T4" s="4"/>
      <c r="U4" s="1"/>
      <c r="V4" s="1">
        <f t="shared" ref="V4:V6" si="1">+SUM(F4:U4)</f>
        <v>17</v>
      </c>
      <c r="W4" s="6">
        <f t="shared" si="0"/>
        <v>5</v>
      </c>
    </row>
    <row r="5" spans="1:69" s="1" customFormat="1" x14ac:dyDescent="0.25">
      <c r="A5" s="3" t="s">
        <v>52</v>
      </c>
      <c r="B5" s="1" t="s">
        <v>53</v>
      </c>
      <c r="C5" s="4"/>
      <c r="D5" s="4"/>
      <c r="E5" s="7"/>
      <c r="F5" s="12"/>
      <c r="G5" s="17"/>
      <c r="H5" s="1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f t="shared" si="1"/>
        <v>0</v>
      </c>
      <c r="W5" s="7">
        <f t="shared" si="0"/>
        <v>0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x14ac:dyDescent="0.25">
      <c r="A6" s="3"/>
      <c r="B6" s="1"/>
      <c r="C6" s="5" t="s">
        <v>158</v>
      </c>
      <c r="D6" s="5" t="s">
        <v>159</v>
      </c>
      <c r="E6" s="9" t="s">
        <v>162</v>
      </c>
      <c r="F6" s="11">
        <v>2</v>
      </c>
      <c r="G6" s="17"/>
      <c r="H6" s="14">
        <v>6</v>
      </c>
      <c r="I6" s="4"/>
      <c r="J6" s="1">
        <v>2</v>
      </c>
      <c r="K6" s="4"/>
      <c r="L6" s="1">
        <v>3</v>
      </c>
      <c r="M6" s="4"/>
      <c r="N6" s="1"/>
      <c r="O6" s="1">
        <v>3</v>
      </c>
      <c r="P6" s="4"/>
      <c r="Q6" s="1">
        <v>2</v>
      </c>
      <c r="R6" s="4"/>
      <c r="S6" s="1"/>
      <c r="T6" s="4"/>
      <c r="U6" s="1"/>
      <c r="V6" s="1">
        <f t="shared" si="1"/>
        <v>18</v>
      </c>
      <c r="W6" s="6">
        <f t="shared" si="0"/>
        <v>6</v>
      </c>
    </row>
    <row r="7" spans="1:69" x14ac:dyDescent="0.25">
      <c r="A7" s="3"/>
      <c r="B7" s="1"/>
      <c r="C7" s="5" t="s">
        <v>96</v>
      </c>
      <c r="D7" s="5" t="s">
        <v>175</v>
      </c>
      <c r="E7" s="9" t="s">
        <v>85</v>
      </c>
      <c r="F7" s="11"/>
      <c r="G7" s="17"/>
      <c r="H7" s="14"/>
      <c r="I7" s="4"/>
      <c r="J7" s="1"/>
      <c r="K7" s="4"/>
      <c r="L7" s="1"/>
      <c r="M7" s="4"/>
      <c r="N7" s="1"/>
      <c r="O7" s="1">
        <v>2</v>
      </c>
      <c r="P7" s="4"/>
      <c r="Q7" s="1">
        <v>1</v>
      </c>
      <c r="R7" s="4"/>
      <c r="S7" s="1">
        <v>1</v>
      </c>
      <c r="T7" s="4"/>
      <c r="U7" s="1">
        <v>1</v>
      </c>
      <c r="V7" s="1">
        <v>5</v>
      </c>
      <c r="W7" s="6">
        <v>4</v>
      </c>
    </row>
    <row r="8" spans="1:69" s="1" customFormat="1" x14ac:dyDescent="0.25">
      <c r="A8" s="3" t="s">
        <v>66</v>
      </c>
      <c r="B8" s="1" t="s">
        <v>67</v>
      </c>
      <c r="C8" s="4"/>
      <c r="D8" s="4"/>
      <c r="E8" s="7"/>
      <c r="F8" s="12"/>
      <c r="G8" s="17"/>
      <c r="H8" s="15"/>
      <c r="I8" s="4"/>
      <c r="J8" s="4"/>
      <c r="K8" s="4"/>
      <c r="L8" s="4"/>
      <c r="M8" s="4"/>
      <c r="N8" s="4"/>
      <c r="O8" s="4"/>
      <c r="P8" s="4"/>
      <c r="Q8" s="4"/>
      <c r="R8" s="4"/>
      <c r="S8" s="4">
        <v>3</v>
      </c>
      <c r="T8" s="4"/>
      <c r="U8" s="4"/>
      <c r="V8" s="4">
        <v>0</v>
      </c>
      <c r="W8" s="4">
        <v>0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x14ac:dyDescent="0.25">
      <c r="A9" s="3"/>
      <c r="B9" s="1"/>
      <c r="C9" s="5" t="s">
        <v>165</v>
      </c>
      <c r="D9" s="5" t="s">
        <v>200</v>
      </c>
      <c r="E9" s="9" t="s">
        <v>85</v>
      </c>
      <c r="F9" s="11">
        <v>0</v>
      </c>
      <c r="G9" s="17"/>
      <c r="H9" s="14">
        <v>1</v>
      </c>
      <c r="I9" s="4"/>
      <c r="J9" s="1">
        <v>1</v>
      </c>
      <c r="K9" s="4"/>
      <c r="L9" s="1"/>
      <c r="M9" s="4"/>
      <c r="N9" s="1"/>
      <c r="O9" s="1"/>
      <c r="P9" s="4"/>
      <c r="Q9" s="1">
        <v>1</v>
      </c>
      <c r="R9" s="4"/>
      <c r="S9" s="1">
        <v>1</v>
      </c>
      <c r="T9" s="4"/>
      <c r="U9" s="1">
        <v>1</v>
      </c>
      <c r="V9" s="1">
        <f t="shared" ref="V9:V11" si="2">+SUM(F9:U9)</f>
        <v>5</v>
      </c>
      <c r="W9" s="6">
        <f t="shared" ref="W9:W11" si="3">COUNTIF(F9:U9,"&gt;=0")</f>
        <v>6</v>
      </c>
    </row>
    <row r="10" spans="1:69" s="1" customFormat="1" x14ac:dyDescent="0.25">
      <c r="A10" s="3" t="s">
        <v>56</v>
      </c>
      <c r="B10" s="1" t="s">
        <v>57</v>
      </c>
      <c r="C10" s="4"/>
      <c r="D10" s="4"/>
      <c r="E10" s="7" t="s">
        <v>166</v>
      </c>
      <c r="F10" s="12"/>
      <c r="G10" s="17"/>
      <c r="H10" s="1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f t="shared" si="2"/>
        <v>0</v>
      </c>
      <c r="W10" s="4">
        <f t="shared" si="3"/>
        <v>0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x14ac:dyDescent="0.25">
      <c r="A11" s="3"/>
      <c r="B11" s="1"/>
      <c r="C11" s="5" t="s">
        <v>188</v>
      </c>
      <c r="D11" s="5" t="s">
        <v>200</v>
      </c>
      <c r="E11" s="9" t="s">
        <v>85</v>
      </c>
      <c r="F11" s="11"/>
      <c r="G11" s="17"/>
      <c r="H11" s="14"/>
      <c r="I11" s="4"/>
      <c r="J11" s="1">
        <v>1</v>
      </c>
      <c r="K11" s="4"/>
      <c r="L11" s="1"/>
      <c r="M11" s="4"/>
      <c r="N11" s="1"/>
      <c r="O11" s="1"/>
      <c r="P11" s="4"/>
      <c r="Q11" s="1">
        <v>1</v>
      </c>
      <c r="R11" s="4"/>
      <c r="S11" s="1">
        <v>1</v>
      </c>
      <c r="T11" s="4"/>
      <c r="U11" s="1">
        <v>1</v>
      </c>
      <c r="V11" s="1">
        <f t="shared" si="2"/>
        <v>4</v>
      </c>
      <c r="W11" s="6">
        <f t="shared" si="3"/>
        <v>4</v>
      </c>
    </row>
    <row r="12" spans="1:69" s="1" customFormat="1" x14ac:dyDescent="0.25">
      <c r="A12" s="3" t="s">
        <v>58</v>
      </c>
      <c r="B12" s="1" t="s">
        <v>59</v>
      </c>
      <c r="C12" s="4"/>
      <c r="D12" s="4"/>
      <c r="E12" s="7"/>
      <c r="F12" s="12"/>
      <c r="G12" s="17"/>
      <c r="H12" s="1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f>+SUM(F12:U12)</f>
        <v>0</v>
      </c>
      <c r="W12" s="4">
        <f>COUNTIF(F12:U12,"&gt;=0")</f>
        <v>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ht="15.75" customHeight="1" x14ac:dyDescent="0.25">
      <c r="A13" s="3"/>
      <c r="B13" s="1"/>
      <c r="C13" s="5" t="s">
        <v>158</v>
      </c>
      <c r="D13" s="5" t="s">
        <v>159</v>
      </c>
      <c r="E13" s="9" t="s">
        <v>85</v>
      </c>
      <c r="F13" s="11">
        <v>6</v>
      </c>
      <c r="G13" s="17"/>
      <c r="H13" s="14">
        <v>3</v>
      </c>
      <c r="I13" s="4"/>
      <c r="J13" s="1"/>
      <c r="K13" s="4"/>
      <c r="L13" s="1">
        <v>1</v>
      </c>
      <c r="M13" s="4"/>
      <c r="N13" s="1"/>
      <c r="O13" s="1">
        <v>2</v>
      </c>
      <c r="P13" s="4"/>
      <c r="Q13" s="1">
        <v>2</v>
      </c>
      <c r="R13" s="4"/>
      <c r="S13" s="1"/>
      <c r="T13" s="4"/>
      <c r="U13" s="1"/>
      <c r="V13" s="1">
        <f>+SUM(F13:U13)</f>
        <v>14</v>
      </c>
      <c r="W13" s="6">
        <f>COUNTIF(F13:U13,"&gt;=0")</f>
        <v>5</v>
      </c>
    </row>
    <row r="14" spans="1:69" ht="15.75" customHeight="1" x14ac:dyDescent="0.25">
      <c r="A14" s="3" t="s">
        <v>187</v>
      </c>
      <c r="B14" s="1" t="s">
        <v>186</v>
      </c>
      <c r="C14" s="4"/>
      <c r="D14" s="4"/>
      <c r="E14" s="7"/>
      <c r="F14" s="12"/>
      <c r="G14" s="17"/>
      <c r="H14" s="1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f t="shared" ref="V14" si="4">+SUM(F14:U14)</f>
        <v>0</v>
      </c>
      <c r="W14" s="7">
        <f t="shared" ref="W14" si="5">COUNTIF(F14:U14,"&gt;=0")</f>
        <v>0</v>
      </c>
    </row>
    <row r="15" spans="1:69" ht="15.75" customHeight="1" x14ac:dyDescent="0.25">
      <c r="A15" s="3"/>
      <c r="B15" s="1"/>
      <c r="C15" s="5" t="s">
        <v>163</v>
      </c>
      <c r="D15" s="5" t="s">
        <v>164</v>
      </c>
      <c r="E15" s="9" t="s">
        <v>85</v>
      </c>
      <c r="F15" s="11">
        <v>5</v>
      </c>
      <c r="G15" s="17"/>
      <c r="H15" s="14">
        <v>0</v>
      </c>
      <c r="I15" s="4"/>
      <c r="J15" s="1">
        <v>4</v>
      </c>
      <c r="K15" s="4"/>
      <c r="L15" s="1">
        <v>5</v>
      </c>
      <c r="M15" s="4"/>
      <c r="N15" s="1">
        <v>6</v>
      </c>
      <c r="O15" s="1">
        <v>3</v>
      </c>
      <c r="P15" s="4"/>
      <c r="Q15" s="1">
        <v>2</v>
      </c>
      <c r="R15" s="4"/>
      <c r="S15" s="1">
        <v>4</v>
      </c>
      <c r="T15" s="4"/>
      <c r="U15" s="1"/>
      <c r="V15" s="1">
        <f>+SUM(F15:U15)</f>
        <v>29</v>
      </c>
      <c r="W15" s="6">
        <f>COUNTIF(F15:U15,"&gt;=0")</f>
        <v>8</v>
      </c>
    </row>
    <row r="16" spans="1:69" ht="15.75" customHeight="1" x14ac:dyDescent="0.25">
      <c r="A16" s="3"/>
      <c r="B16" s="1"/>
      <c r="C16" s="5" t="s">
        <v>158</v>
      </c>
      <c r="D16" s="5" t="s">
        <v>159</v>
      </c>
      <c r="E16" s="9" t="s">
        <v>85</v>
      </c>
      <c r="F16" s="11">
        <v>3</v>
      </c>
      <c r="G16" s="17"/>
      <c r="H16" s="14">
        <v>0</v>
      </c>
      <c r="I16" s="4"/>
      <c r="J16" s="1">
        <v>2</v>
      </c>
      <c r="K16" s="4"/>
      <c r="L16" s="1">
        <v>4</v>
      </c>
      <c r="M16" s="4"/>
      <c r="N16" s="1"/>
      <c r="O16" s="1">
        <v>3</v>
      </c>
      <c r="P16" s="4"/>
      <c r="Q16" s="1">
        <v>3</v>
      </c>
      <c r="R16" s="4"/>
      <c r="S16" s="1"/>
      <c r="T16" s="4"/>
      <c r="U16" s="1"/>
      <c r="V16" s="1">
        <v>15</v>
      </c>
      <c r="W16" s="6">
        <f>COUNTIF(F16:U16,"&gt;=0")</f>
        <v>6</v>
      </c>
    </row>
    <row r="17" spans="1:69" ht="15.75" customHeight="1" x14ac:dyDescent="0.25">
      <c r="A17" s="3"/>
      <c r="B17" s="1"/>
      <c r="C17" s="5" t="s">
        <v>160</v>
      </c>
      <c r="D17" s="5" t="s">
        <v>161</v>
      </c>
      <c r="E17" s="9" t="s">
        <v>85</v>
      </c>
      <c r="F17" s="11">
        <v>4</v>
      </c>
      <c r="G17" s="17"/>
      <c r="H17" s="14"/>
      <c r="I17" s="4"/>
      <c r="J17" s="1"/>
      <c r="K17" s="4"/>
      <c r="L17" s="1">
        <v>1</v>
      </c>
      <c r="M17" s="4"/>
      <c r="N17" s="1">
        <v>5</v>
      </c>
      <c r="O17" s="1"/>
      <c r="P17" s="4"/>
      <c r="Q17" s="1"/>
      <c r="R17" s="4"/>
      <c r="S17" s="1">
        <v>0</v>
      </c>
      <c r="T17" s="4"/>
      <c r="U17" s="1"/>
      <c r="V17" s="1">
        <f>+SUM(F17:U17)</f>
        <v>10</v>
      </c>
      <c r="W17" s="6">
        <f>COUNTIF(F17:U17,"&gt;=0")</f>
        <v>4</v>
      </c>
    </row>
    <row r="18" spans="1:69" s="1" customFormat="1" x14ac:dyDescent="0.25">
      <c r="A18" s="3" t="s">
        <v>75</v>
      </c>
      <c r="B18" s="1" t="s">
        <v>68</v>
      </c>
      <c r="C18" s="4"/>
      <c r="D18" s="4"/>
      <c r="E18" s="7"/>
      <c r="F18" s="12"/>
      <c r="G18" s="17"/>
      <c r="H18" s="1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0</v>
      </c>
      <c r="W18" s="4"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ht="15.75" customHeight="1" x14ac:dyDescent="0.25">
      <c r="A19" s="3"/>
      <c r="B19" s="1"/>
      <c r="C19" s="5" t="s">
        <v>156</v>
      </c>
      <c r="D19" s="5" t="s">
        <v>157</v>
      </c>
      <c r="E19" s="9" t="s">
        <v>85</v>
      </c>
      <c r="F19" s="11">
        <v>6</v>
      </c>
      <c r="G19" s="17"/>
      <c r="H19" s="14">
        <v>1</v>
      </c>
      <c r="I19" s="4"/>
      <c r="J19" s="1"/>
      <c r="K19" s="4"/>
      <c r="L19" s="1"/>
      <c r="M19" s="4"/>
      <c r="N19" s="1"/>
      <c r="O19" s="1">
        <v>3</v>
      </c>
      <c r="P19" s="4"/>
      <c r="Q19" s="1">
        <v>1</v>
      </c>
      <c r="R19" s="4"/>
      <c r="S19" s="1"/>
      <c r="T19" s="4"/>
      <c r="U19" s="1"/>
      <c r="V19" s="1">
        <f t="shared" ref="V19" si="6">+SUM(F19:U19)</f>
        <v>11</v>
      </c>
      <c r="W19" s="6">
        <f t="shared" ref="W19" si="7">COUNTIF(F19:U19,"&gt;=0")</f>
        <v>4</v>
      </c>
    </row>
    <row r="20" spans="1:69" ht="15.75" customHeight="1" x14ac:dyDescent="0.25">
      <c r="C20" s="24"/>
      <c r="D20" s="24"/>
      <c r="E20" s="25"/>
      <c r="G20" s="26"/>
      <c r="I20" s="27"/>
      <c r="K20" s="27"/>
      <c r="M20" s="27"/>
      <c r="P20" s="27"/>
      <c r="R20" s="27"/>
      <c r="T20" s="27"/>
    </row>
  </sheetData>
  <sortState xmlns:xlrd2="http://schemas.microsoft.com/office/spreadsheetml/2017/richdata2" ref="C15:W17">
    <sortCondition descending="1" ref="V15:V17"/>
  </sortState>
  <mergeCells count="6">
    <mergeCell ref="R1:U1"/>
    <mergeCell ref="F1:G1"/>
    <mergeCell ref="H1:I1"/>
    <mergeCell ref="J1:K1"/>
    <mergeCell ref="O1:Q1"/>
    <mergeCell ref="L1:N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</vt:lpstr>
      <vt:lpstr>Amateur</vt:lpstr>
      <vt:lpstr>Youth</vt:lpstr>
      <vt:lpstr>All Breed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SWQHA</dc:creator>
  <cp:lastModifiedBy>SWQHA</cp:lastModifiedBy>
  <dcterms:created xsi:type="dcterms:W3CDTF">2022-10-02T02:58:53Z</dcterms:created>
  <dcterms:modified xsi:type="dcterms:W3CDTF">2023-11-19T23:31:59Z</dcterms:modified>
</cp:coreProperties>
</file>